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<sst xmlns="http://schemas.openxmlformats.org/spreadsheetml/2006/main" count="28" uniqueCount="28">
  <si>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показателей</t>
  </si>
  <si>
    <t>ДОХОДЫ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</si>
  <si>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</si>
  <si>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</si>
  <si>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% исполнения</t>
  </si>
  <si>
    <t>Приложение 1</t>
  </si>
  <si>
    <t>группа, подгруппа кода вида дохода</t>
  </si>
  <si>
    <t>Безвозмездные поступления</t>
  </si>
  <si>
    <t>Налоги на совокупный доход</t>
  </si>
  <si>
    <t>Акцызы</t>
  </si>
  <si>
    <t>в т.ч</t>
  </si>
  <si>
    <t>Межбюджетный трансферт на содержание дорог (снегоочистка)</t>
  </si>
  <si>
    <t>Утвержденные бюджетные назначения</t>
  </si>
  <si>
    <t>Субсидия местным бюджетам на мероприятия по обеспечению населения Томской области чистой питьевой водой</t>
  </si>
  <si>
    <t>Межбюджетный трансферт из Фонда чрезвычайных ситуаций</t>
  </si>
  <si>
    <t>Штрафы,санкции, возмещение ущерба</t>
  </si>
  <si>
    <t>Исполнено за  9 мес.2017г.</t>
  </si>
  <si>
    <t>Дотация бюджетам поселений на выравнивание бюджетной обеспеченности</t>
  </si>
  <si>
    <t>Дотация из областного бюджета на поддержку мер по обеспечению сбалансированности местных бюджетов</t>
  </si>
  <si>
    <t>Дотация местным бюджетам на осуществление отдельных государственных полномочий по расчету и предоставлению дотаций поселениям Томской области за счет средств областного бюджета</t>
  </si>
  <si>
    <t>Дотация местным бюджетам сельских поселений из районного фонда финансовой поддержки на 2017г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</si>
  <si>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</si>
  <si>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Межбюджетный трансферт на обеспечение условий для развития физической культуры и массового спорта</t>
  </si>
  <si>
    <t>Субсидия местным бюджетам Томской области на капитальный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</si>
  <si>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Межбюджетный трансферт на ремонт объектов ЖКХ</t>
  </si>
  <si>
    <t>Отчет о поступлении доходов в местный бюджет за 9 месяцев 2017 год</t>
  </si>
  <si>
    <t>от 14.11.2017г  № 72</t>
  </si>
  <si>
    <t>к Постановлению Главы Администрации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</si>
</sst>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0">
    <font>
      <sz val="10"/>
      <name val="Arial"/>
      <family val="0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33" borderId="10" xfId="0" applyNumberFormat="1" applyFont="1" applyFill="1" applyBorder="1" applyAlignment="1">
      <alignment horizontal="right" vertical="top"/>
    </xf>
    <xf numFmtId="184" fontId="5" fillId="33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184" fontId="7" fillId="34" borderId="10" xfId="0" applyNumberFormat="1" applyFont="1" applyFill="1" applyBorder="1" applyAlignment="1">
      <alignment horizontal="right" wrapText="1"/>
    </xf>
    <xf numFmtId="184" fontId="8" fillId="33" borderId="10" xfId="0" applyNumberFormat="1" applyFont="1" applyFill="1" applyBorder="1" applyAlignment="1">
      <alignment horizontal="right" vertical="top" wrapText="1"/>
    </xf>
    <xf numFmtId="184" fontId="0" fillId="34" borderId="10" xfId="0" applyNumberFormat="1" applyFont="1" applyFill="1" applyBorder="1" applyAlignment="1">
      <alignment horizontal="right" vertical="top"/>
    </xf>
    <xf numFmtId="184" fontId="0" fillId="34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/>
    </xf>
    <xf numFmtId="184" fontId="7" fillId="0" borderId="1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7" fillId="34" borderId="11" xfId="0" applyFont="1" applyFill="1" applyBorder="1" applyAlignment="1">
      <alignment horizontal="right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184" fontId="0" fillId="33" borderId="10" xfId="0" applyNumberFormat="1" applyFill="1" applyBorder="1" applyAlignment="1">
      <alignment/>
    </xf>
    <xf numFmtId="184" fontId="0" fillId="33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28">
      <selection activeCell="G6" sqref="G6"/>
    </sheetView>
  </sheetViews>
  <sheetFormatPr defaultColWidth="9.140625" defaultRowHeight="12.75"/>
  <cols>
    <col min="1" max="1" width="8.8515625" style="0" customWidth="1"/>
    <col min="2" max="2" width="58.00390625" style="0" customWidth="1"/>
    <col min="3" max="3" width="12.00390625" style="0" customWidth="1"/>
    <col min="4" max="4" width="10.421875" style="0" customWidth="1"/>
    <col min="5" max="5" width="7.7109375" style="0" customWidth="1"/>
  </cols>
  <sheetData>
    <row r="1" spans="4:5" ht="15.75">
      <c r="D1" s="41" t="s">
        <v>5</v>
      </c>
      <c r="E1" s="41"/>
    </row>
    <row r="2" spans="1:5" ht="12.75" customHeight="1">
      <c r="A2" s="42" t="s">
        <v>27</v>
      </c>
      <c r="B2" s="42"/>
      <c r="C2" s="42"/>
      <c r="D2" s="42"/>
      <c r="E2" s="42"/>
    </row>
    <row r="3" spans="1:5" ht="12.75" customHeight="1">
      <c r="A3" s="42" t="s">
        <v>26</v>
      </c>
      <c r="B3" s="42"/>
      <c r="C3" s="42"/>
      <c r="D3" s="42"/>
      <c r="E3" s="42"/>
    </row>
    <row r="4" spans="1:5" ht="24.75" customHeight="1">
      <c r="A4" s="40" t="s">
        <v>25</v>
      </c>
      <c r="B4" s="40"/>
      <c r="C4" s="40"/>
      <c r="D4" s="40"/>
      <c r="E4" s="40"/>
    </row>
    <row r="5" spans="1:6" ht="50.25" customHeight="1">
      <c r="A5" s="25" t="s">
        <v>6</v>
      </c>
      <c r="B5" s="26" t="s">
        <v>0</v>
      </c>
      <c r="C5" s="27" t="s">
        <v>12</v>
      </c>
      <c r="D5" s="28" t="s">
        <v>16</v>
      </c>
      <c r="E5" s="29" t="s">
        <v>4</v>
      </c>
      <c r="F5" s="24"/>
    </row>
    <row r="6" spans="1:5" ht="12.75">
      <c r="A6" s="1">
        <v>1</v>
      </c>
      <c r="B6" s="1">
        <v>2</v>
      </c>
      <c r="C6" s="1">
        <v>3</v>
      </c>
      <c r="D6" s="2">
        <v>4</v>
      </c>
      <c r="E6" s="3">
        <v>5</v>
      </c>
    </row>
    <row r="7" spans="1:5" ht="12.75">
      <c r="A7" s="8">
        <v>100</v>
      </c>
      <c r="B7" s="9" t="s">
        <v>1</v>
      </c>
      <c r="C7" s="17">
        <f>C8+C9+C10+C11</f>
        <v>2201</v>
      </c>
      <c r="D7" s="17">
        <f>D8+D9+D10+D11+D12</f>
        <v>1529.3</v>
      </c>
      <c r="E7" s="13">
        <f aca="true" t="shared" si="0" ref="E7:E26">D7*100/C7</f>
        <v>69.48205361199454</v>
      </c>
    </row>
    <row r="8" spans="1:5" ht="15">
      <c r="A8" s="4">
        <v>101</v>
      </c>
      <c r="B8" s="23" t="s">
        <v>2</v>
      </c>
      <c r="C8" s="20">
        <v>860</v>
      </c>
      <c r="D8" s="21">
        <v>691.4</v>
      </c>
      <c r="E8" s="22">
        <f t="shared" si="0"/>
        <v>80.3953488372093</v>
      </c>
    </row>
    <row r="9" spans="1:5" ht="15">
      <c r="A9" s="4">
        <v>103</v>
      </c>
      <c r="B9" s="23" t="s">
        <v>9</v>
      </c>
      <c r="C9" s="20">
        <v>497</v>
      </c>
      <c r="D9" s="21">
        <v>386.3</v>
      </c>
      <c r="E9" s="22">
        <f t="shared" si="0"/>
        <v>77.72635814889335</v>
      </c>
    </row>
    <row r="10" spans="1:5" ht="15">
      <c r="A10" s="4">
        <v>106</v>
      </c>
      <c r="B10" s="23" t="s">
        <v>8</v>
      </c>
      <c r="C10" s="20">
        <v>154</v>
      </c>
      <c r="D10" s="21">
        <v>115.8</v>
      </c>
      <c r="E10" s="22">
        <f t="shared" si="0"/>
        <v>75.1948051948052</v>
      </c>
    </row>
    <row r="11" spans="1:5" ht="30">
      <c r="A11" s="4">
        <v>111</v>
      </c>
      <c r="B11" s="23" t="s">
        <v>3</v>
      </c>
      <c r="C11" s="20">
        <v>690</v>
      </c>
      <c r="D11" s="21">
        <v>332.8</v>
      </c>
      <c r="E11" s="22">
        <f>D11*100/C11</f>
        <v>48.231884057971016</v>
      </c>
    </row>
    <row r="12" spans="1:5" ht="15">
      <c r="A12" s="4">
        <v>116</v>
      </c>
      <c r="B12" s="23" t="s">
        <v>15</v>
      </c>
      <c r="C12" s="20">
        <v>0</v>
      </c>
      <c r="D12" s="21">
        <v>3</v>
      </c>
      <c r="E12" s="22">
        <v>0</v>
      </c>
    </row>
    <row r="13" spans="1:5" ht="12.75">
      <c r="A13" s="10">
        <v>200</v>
      </c>
      <c r="B13" s="11" t="s">
        <v>7</v>
      </c>
      <c r="C13" s="12">
        <f>C15+C19+C20+C21+C22+C23+C24+C25</f>
        <v>6284.200000000001</v>
      </c>
      <c r="D13" s="12">
        <f>D15+D19+D20+D21+D22+D23+D24+D25</f>
        <v>5210.500000000001</v>
      </c>
      <c r="E13" s="14">
        <f t="shared" si="0"/>
        <v>82.91429298876548</v>
      </c>
    </row>
    <row r="14" spans="1:5" ht="12" customHeight="1">
      <c r="A14" s="5"/>
      <c r="B14" s="6" t="s">
        <v>10</v>
      </c>
      <c r="C14" s="15"/>
      <c r="D14" s="15"/>
      <c r="E14" s="18"/>
    </row>
    <row r="15" spans="1:5" ht="30">
      <c r="A15" s="5">
        <v>202</v>
      </c>
      <c r="B15" s="31" t="s">
        <v>17</v>
      </c>
      <c r="C15" s="37">
        <f>C16+C17+C18</f>
        <v>4331.5</v>
      </c>
      <c r="D15" s="37">
        <f>D16+D17+D18</f>
        <v>3329.3</v>
      </c>
      <c r="E15" s="19">
        <f t="shared" si="0"/>
        <v>76.86251875793604</v>
      </c>
    </row>
    <row r="16" spans="1:5" ht="30.75" customHeight="1">
      <c r="A16" s="5">
        <v>202</v>
      </c>
      <c r="B16" s="31" t="s">
        <v>18</v>
      </c>
      <c r="C16" s="15">
        <v>2169</v>
      </c>
      <c r="D16" s="15">
        <v>1626.8</v>
      </c>
      <c r="E16" s="19">
        <f t="shared" si="0"/>
        <v>75.0023052097741</v>
      </c>
    </row>
    <row r="17" spans="1:5" ht="62.25" customHeight="1">
      <c r="A17" s="5">
        <v>202</v>
      </c>
      <c r="B17" s="31" t="s">
        <v>19</v>
      </c>
      <c r="C17" s="15">
        <v>1808</v>
      </c>
      <c r="D17" s="15">
        <v>1356</v>
      </c>
      <c r="E17" s="19">
        <f t="shared" si="0"/>
        <v>75</v>
      </c>
    </row>
    <row r="18" spans="1:5" ht="33.75" customHeight="1">
      <c r="A18" s="5">
        <v>202</v>
      </c>
      <c r="B18" s="31" t="s">
        <v>20</v>
      </c>
      <c r="C18" s="15">
        <v>354.5</v>
      </c>
      <c r="D18" s="15">
        <v>346.5</v>
      </c>
      <c r="E18" s="19">
        <f t="shared" si="0"/>
        <v>97.74330042313117</v>
      </c>
    </row>
    <row r="19" spans="1:5" ht="45" customHeight="1">
      <c r="A19" s="7">
        <v>202</v>
      </c>
      <c r="B19" s="31" t="s">
        <v>21</v>
      </c>
      <c r="C19" s="16">
        <v>100.4</v>
      </c>
      <c r="D19" s="16">
        <v>66.6</v>
      </c>
      <c r="E19" s="19">
        <f t="shared" si="0"/>
        <v>66.33466135458166</v>
      </c>
    </row>
    <row r="20" spans="1:5" ht="29.25" customHeight="1">
      <c r="A20" s="7">
        <v>202</v>
      </c>
      <c r="B20" s="31" t="s">
        <v>22</v>
      </c>
      <c r="C20" s="16">
        <v>147.3</v>
      </c>
      <c r="D20" s="16">
        <v>109.6</v>
      </c>
      <c r="E20" s="19">
        <f t="shared" si="0"/>
        <v>74.40597420230822</v>
      </c>
    </row>
    <row r="21" spans="1:5" ht="30">
      <c r="A21" s="7">
        <v>202</v>
      </c>
      <c r="B21" s="32" t="s">
        <v>11</v>
      </c>
      <c r="C21" s="16">
        <v>40</v>
      </c>
      <c r="D21" s="16">
        <v>40</v>
      </c>
      <c r="E21" s="19">
        <f t="shared" si="0"/>
        <v>100</v>
      </c>
    </row>
    <row r="22" spans="1:5" ht="77.25" customHeight="1">
      <c r="A22" s="7">
        <v>202</v>
      </c>
      <c r="B22" s="33" t="s">
        <v>23</v>
      </c>
      <c r="C22" s="16">
        <v>839.6</v>
      </c>
      <c r="D22" s="16">
        <v>839.6</v>
      </c>
      <c r="E22" s="19">
        <f t="shared" si="0"/>
        <v>100</v>
      </c>
    </row>
    <row r="23" spans="1:5" ht="21.75" customHeight="1">
      <c r="A23" s="7">
        <v>202</v>
      </c>
      <c r="B23" s="33" t="s">
        <v>14</v>
      </c>
      <c r="C23" s="16">
        <v>9.2</v>
      </c>
      <c r="D23" s="16">
        <v>9.2</v>
      </c>
      <c r="E23" s="19">
        <f t="shared" si="0"/>
        <v>100</v>
      </c>
    </row>
    <row r="24" spans="1:5" ht="15">
      <c r="A24" s="7">
        <v>202</v>
      </c>
      <c r="B24" s="34" t="s">
        <v>24</v>
      </c>
      <c r="C24" s="16">
        <v>809.1</v>
      </c>
      <c r="D24" s="16">
        <v>809.1</v>
      </c>
      <c r="E24" s="19">
        <f t="shared" si="0"/>
        <v>100</v>
      </c>
    </row>
    <row r="25" spans="1:5" ht="45">
      <c r="A25" s="7">
        <v>202</v>
      </c>
      <c r="B25" s="33" t="s">
        <v>13</v>
      </c>
      <c r="C25" s="30">
        <v>7.1</v>
      </c>
      <c r="D25" s="30">
        <v>7.1</v>
      </c>
      <c r="E25" s="19">
        <f t="shared" si="0"/>
        <v>100</v>
      </c>
    </row>
    <row r="26" spans="1:5" ht="12.75">
      <c r="A26" s="35"/>
      <c r="B26" s="36"/>
      <c r="C26" s="38">
        <f>C7+C13</f>
        <v>8485.2</v>
      </c>
      <c r="D26" s="38">
        <f>D7+D13</f>
        <v>6739.800000000001</v>
      </c>
      <c r="E26" s="39">
        <f t="shared" si="0"/>
        <v>79.43006646867488</v>
      </c>
    </row>
  </sheetData>
  <sheetProtection/>
  <mergeCells count="4">
    <mergeCell ref="A4:E4"/>
    <mergeCell ref="D1:E1"/>
    <mergeCell ref="A2:E2"/>
    <mergeCell ref="A3:E3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2017-11-17T08:52:30Z</cp:lastPrinted>
  <dcterms:created xsi:type="dcterms:W3CDTF">1996-10-08T23:32:33Z</dcterms:created>
  <dcterms:modified xsi:type="dcterms:W3CDTF">2017-11-17T08:52:35Z</dcterms:modified>
  <cp:category/>
  <cp:version/>
  <cp:contentType/>
  <cp:contentStatus/>
</cp:coreProperties>
</file>