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1"/>
  </bookViews>
  <sheets>
    <sheet name="прил 1" sheetId="1" r:id="rId1"/>
    <sheet name="прил2" sheetId="2" r:id="rId2"/>
    <sheet name="прил3" sheetId="3" r:id="rId3"/>
    <sheet name="прил 4" sheetId="4" r:id="rId4"/>
    <sheet name="прил.5" sheetId="5" r:id="rId5"/>
    <sheet name="прил6" sheetId="6" r:id="rId6"/>
    <sheet name="прил7" sheetId="7" r:id="rId7"/>
    <sheet name="прил8" sheetId="8" r:id="rId8"/>
    <sheet name="прил10" sheetId="9" r:id="rId9"/>
    <sheet name="прил 11" sheetId="10" r:id="rId10"/>
    <sheet name="прил12" sheetId="11" r:id="rId11"/>
    <sheet name="прил13" sheetId="12" r:id="rId12"/>
  </sheets>
  <definedNames/>
  <calcPr fullCalcOnLoad="1"/>
</workbook>
</file>

<file path=xl/sharedStrings.xml><?xml version="1.0" encoding="utf-8"?>
<sst xmlns="http://schemas.openxmlformats.org/spreadsheetml/2006/main" count="1283" uniqueCount="344">
  <si>
    <t>(в процентах)</t>
  </si>
  <si>
    <t>Бюджеты поселений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</si>
  <si>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</si>
  <si>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</si>
  <si>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</si>
  <si>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</si>
  <si>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</si>
  <si>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</si>
  <si>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</si>
  <si>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</si>
  <si>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</si>
  <si>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</si>
  <si>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</si>
  <si>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</si>
  <si>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</si>
  <si>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</si>
  <si>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</si>
  <si>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</si>
  <si>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</si>
  <si>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</si>
  <si>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</si>
  <si>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</si>
  <si>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</si>
  <si>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прочих безвозмездных поступлений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</si>
  <si>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</si>
  <si>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1 16 90050 10 0000 140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</si>
  <si>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</si>
  <si>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</si>
  <si>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</si>
  <si>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</si>
  <si>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</si>
  <si>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</si>
  <si>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Код администратора доходов</t>
  </si>
  <si>
    <t>Наименование главного администратора доходов местного бюджета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</si>
  <si>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</si>
  <si>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</si>
  <si>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</si>
  <si>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</si>
  <si>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</si>
  <si>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1 14 06013 10 0000 430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</si>
  <si>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</si>
  <si>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</si>
  <si>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</si>
  <si>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</si>
  <si>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</si>
  <si>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</si>
  <si>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</si>
  <si>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</si>
  <si>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</si>
  <si>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по Томской области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</si>
  <si>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</si>
  <si>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 в границах  поселения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</si>
  <si>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</si>
  <si>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</si>
  <si>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Код бюджетной классификации Российской Федерации</t>
  </si>
  <si>
    <t>Приложение 4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</si>
  <si>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2017 год</t>
  </si>
  <si>
    <t>№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</si>
  <si>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</si>
  <si>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</si>
  <si>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</si>
  <si>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главного администратора</t>
  </si>
  <si>
    <t>код группы, подгруппы. статьи и вида источников</t>
  </si>
  <si>
    <t>Наименование</t>
  </si>
  <si>
    <t>код бюджетной классификации</t>
  </si>
  <si>
    <t>01 05 00 00 00 0000 000</t>
  </si>
  <si>
    <t>Наименование показателя</t>
  </si>
  <si>
    <t>к Решению  Совета  Пудовского сельского поселения</t>
  </si>
  <si>
    <t>К Решению Совета Пудовского сельского поселения</t>
  </si>
  <si>
    <t>Исполнительно-распорядительный орган муниципального образования -Администрация Пудовское сельского поселения</t>
  </si>
  <si>
    <t>К Решению Совета  Пудовского сельского поселения</t>
  </si>
  <si>
    <t>Исполнительно-распорядительный орган муниципальеного образования-Администрация Пудовского сельского поселения</t>
  </si>
  <si>
    <t>К Решению Совета Пудовское сельского поселения</t>
  </si>
  <si>
    <t>Исполнительно-распорядительный орган мунципального образования- Администрация Пудовское сельского поселения</t>
  </si>
  <si>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</si>
  <si>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</si>
  <si>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</si>
  <si>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</si>
  <si>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>тыс. руб.</t>
  </si>
  <si>
    <t>Наименование показателей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</si>
  <si>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</si>
  <si>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</si>
  <si>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</si>
  <si>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</si>
  <si>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</si>
  <si>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</si>
  <si>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>Исполнительно-распорядительный орган муниципального образования-Администрация Пудовского сельского поселения</t>
  </si>
  <si>
    <t>Перечень источников доходов, закрепленных за главными администраторами  доходов муниципального образования " Пудовское сельское поселение" - органов местного самоуправления.</t>
  </si>
  <si>
    <t>Приложение 5</t>
  </si>
  <si>
    <t>Приложение 8</t>
  </si>
  <si>
    <t>Приложение  2</t>
  </si>
  <si>
    <t>Приложени 10</t>
  </si>
  <si>
    <t>Приложение 11</t>
  </si>
  <si>
    <t>Приложение 6</t>
  </si>
  <si>
    <t>Сумма (тыс.руб)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</si>
  <si>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</si>
  <si>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</si>
  <si>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</si>
  <si>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</si>
  <si>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</si>
  <si>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Безвозмездные поступления</t>
  </si>
  <si>
    <t>Прочие доходы от  компенсации затрат  бюджетов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</si>
  <si>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</si>
  <si>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</si>
  <si>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</si>
  <si>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</si>
  <si>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</si>
  <si>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Дотация местным бюджетам сельских поселений из районногофонда финансовой поддержки на 2018г</t>
  </si>
  <si>
    <t>Приложение 7</t>
  </si>
  <si>
    <t>(тыс.руб.)</t>
  </si>
  <si>
    <t>РзПР</t>
  </si>
  <si>
    <t>ЦСР</t>
  </si>
  <si>
    <t>ВР</t>
  </si>
  <si>
    <t xml:space="preserve">Сумма </t>
  </si>
  <si>
    <t>В С Е Г О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</si>
  <si>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</si>
  <si>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</si>
  <si>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</si>
  <si>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</si>
  <si>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</si>
  <si>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</si>
  <si>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</si>
  <si>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0020000000</t>
  </si>
  <si>
    <t>Глава муниципального образования</t>
  </si>
  <si>
    <t>0020300000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</si>
  <si>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</si>
  <si>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</si>
  <si>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</si>
  <si>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</si>
  <si>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</si>
  <si>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</si>
  <si>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</si>
  <si>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</si>
  <si>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</si>
  <si>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</si>
  <si>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</si>
  <si>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</si>
  <si>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</si>
  <si>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</si>
  <si>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</si>
  <si>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</si>
  <si>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</si>
  <si>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</si>
  <si>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0700000000</t>
  </si>
  <si>
    <t>Резервные фонды местных администраций</t>
  </si>
  <si>
    <t>0700500000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</si>
  <si>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</si>
  <si>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</si>
  <si>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</si>
  <si>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</si>
  <si>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</si>
  <si>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0920000000</t>
  </si>
  <si>
    <t>Выполнение других обязательств государства</t>
  </si>
  <si>
    <t>0923000000</t>
  </si>
  <si>
    <t>Расходы на публикацию документов органов местного самоуправления</t>
  </si>
  <si>
    <t>0923100000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</si>
  <si>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</si>
  <si>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0923300000</t>
  </si>
  <si>
    <t>Расходы на создание и содержание официальных сайтов ОМСУ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</si>
  <si>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</si>
  <si>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</si>
  <si>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</si>
  <si>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</si>
  <si>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</si>
  <si>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Национальная оборона</t>
  </si>
  <si>
    <t>0200</t>
  </si>
  <si>
    <t xml:space="preserve">Мобилизационная  и вневойская подготовка </t>
  </si>
  <si>
    <t>0203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</si>
  <si>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</si>
  <si>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</si>
  <si>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</si>
  <si>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</si>
  <si>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</si>
  <si>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2128151180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</si>
  <si>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</si>
  <si>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110</t>
  </si>
  <si>
    <t>Национальноя экономика</t>
  </si>
  <si>
    <t>0400</t>
  </si>
  <si>
    <t>Дорожное хозяйство (дорожные фонды)</t>
  </si>
  <si>
    <t>0409</t>
  </si>
  <si>
    <t>Муниципальные  программы муниципальных образований</t>
  </si>
  <si>
    <t>7900000000</t>
  </si>
  <si>
    <t>Муниципальные  программы сельских поселений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</si>
  <si>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</si>
  <si>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</si>
  <si>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7973000000</t>
  </si>
  <si>
    <t>Содержание дорог МО «Пудовское сельское поселение»</t>
  </si>
  <si>
    <t>7973100000</t>
  </si>
  <si>
    <t>Ремонт дорог МО «Пудовское сельское поселение»</t>
  </si>
  <si>
    <t>7973200000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</si>
  <si>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</si>
  <si>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</si>
  <si>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</si>
  <si>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</si>
  <si>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</si>
  <si>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3900000000</t>
  </si>
  <si>
    <t>Мероприятия в области жилищного хозяйства</t>
  </si>
  <si>
    <t>3900300000</t>
  </si>
  <si>
    <t>Коммунальное хозяйство</t>
  </si>
  <si>
    <t>0502</t>
  </si>
  <si>
    <t>Благоустройство</t>
  </si>
  <si>
    <t>0503</t>
  </si>
  <si>
    <t>Мероприятия в области благоустройсва</t>
  </si>
  <si>
    <t>6000000000</t>
  </si>
  <si>
    <t>Уличное освещение</t>
  </si>
  <si>
    <t>6000100000</t>
  </si>
  <si>
    <t>Прочие закупка товаров,работ и услуг для государственных нужд</t>
  </si>
  <si>
    <t>,</t>
  </si>
  <si>
    <t>Прочие мероприятия по благоустройству городских округов и поселений</t>
  </si>
  <si>
    <t>6000500000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</si>
  <si>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</si>
  <si>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</si>
  <si>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</si>
  <si>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</si>
  <si>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</si>
  <si>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5120000000</t>
  </si>
  <si>
    <t>Мероприятия в области  спорта и физической культуры</t>
  </si>
  <si>
    <t>5129700000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</si>
  <si>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</si>
  <si>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</si>
  <si>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 xml:space="preserve">Подпрограмма "Развитие физической культуры и массового спорта" </t>
  </si>
  <si>
    <t>0810000000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</si>
  <si>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</si>
  <si>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0816000000</t>
  </si>
  <si>
    <t>Обеспечение условий для развития физической культуры и массового спорта</t>
  </si>
  <si>
    <t>0816040310</t>
  </si>
  <si>
    <t>Межбюджетные трансферты бюджетам субъектов российской федерации и муниципальных образований общего характера</t>
  </si>
  <si>
    <t>0801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</si>
  <si>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</si>
  <si>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</si>
  <si>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5210600000</t>
  </si>
  <si>
    <t>Межбюджетные трансферты</t>
  </si>
  <si>
    <t>0800</t>
  </si>
  <si>
    <t>500</t>
  </si>
  <si>
    <t>Иные межбюджетные трансферты</t>
  </si>
  <si>
    <t>540</t>
  </si>
  <si>
    <t>Приложение 12</t>
  </si>
  <si>
    <t>Вед</t>
  </si>
  <si>
    <t>904</t>
  </si>
  <si>
    <t>Приложение 13</t>
  </si>
  <si>
    <t>№ п/п</t>
  </si>
  <si>
    <t>903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</si>
  <si>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</si>
  <si>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</si>
  <si>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Национальная экономика</t>
  </si>
  <si>
    <t>Культура и кинематография</t>
  </si>
  <si>
    <t xml:space="preserve">Культура </t>
  </si>
  <si>
    <t xml:space="preserve">Физическая культура </t>
  </si>
  <si>
    <t>1 14 06025 10 0000 430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</si>
  <si>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</si>
  <si>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</si>
  <si>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</si>
  <si>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"Об утверждении  проекта бюджета муниципального образования "Пудовское сельское поселение" на 2019 год"</t>
  </si>
  <si>
    <t>Нормативы зачисления  доходов в бюджет муниципального образования "Пудовское сельское поселение"  на  2019 год</t>
  </si>
  <si>
    <t>"Об утверждении  бюджета  муниципального образования "Пудовкое сельское поселение" на 2019 год"</t>
  </si>
  <si>
    <t>на 2019 год</t>
  </si>
  <si>
    <t>Бюджет на 2019 г.</t>
  </si>
  <si>
    <t>Перечень главных администраторов доходов бюджета муниципального образования "Пудовское сельское поселение" на 2019 год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</si>
  <si>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2019 год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</si>
  <si>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2019 год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</si>
  <si>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</si>
  <si>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"Об утверждении  проекта бюджета  муниципального образования "Пудовское  сельское поселение" на 2019год"</t>
  </si>
  <si>
    <t>"Об утверждении бюджета проекта  муниципального образования "Пудовское  сельское поселение" на 2019 год"</t>
  </si>
  <si>
    <t>сумма (тыс.руб.) на 2019 год</t>
  </si>
  <si>
    <t>"Об утверждении  проекта бюджета  муниципального образования Пудовского  сельское поселение на 2019 год"</t>
  </si>
  <si>
    <t xml:space="preserve">"Об утверждени проекта бюджета МО  Пудовское сельское поселение на 2019 год." </t>
  </si>
  <si>
    <t>Ведомственная структура расходов местного бюджета муниципального образования "Пудовское сельское поселение" на 2019 год</t>
  </si>
  <si>
    <t xml:space="preserve">"Об утверждени бюджета МО  Пудовское сельское поселение на 2019 год." </t>
  </si>
  <si>
    <t>2019 год (тыс.руб.)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</si>
  <si>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2019 год</t>
  </si>
  <si>
    <t>904 2 07 05030 10 0000 150</t>
  </si>
  <si>
    <t>992 2 08 05000 10 0000 150</t>
  </si>
  <si>
    <t>2 08 05000 10 0000 150</t>
  </si>
  <si>
    <t>Земельный налог, с физических лиц, обладающих земельным участком, расположенным в границах сельских поселений</t>
  </si>
  <si>
    <t>Источники финансирования дефицита местного бюджета муниципального образования "Пудовское сельское поселение" на 2019 год</t>
  </si>
  <si>
    <t>01 05 02 01 10 0000 510</t>
  </si>
  <si>
    <t>01 05 02 01 10 0000 610</t>
  </si>
  <si>
    <t>Перечень главных распорядителей средств местного бюджета в составе ведомственной структуре расходов бюджета муниципального образования Пудовское сельское поселение на 2019 год</t>
  </si>
  <si>
    <t xml:space="preserve">бюджету  муниципального образования "Пудовское сельское поселение" </t>
  </si>
  <si>
    <t xml:space="preserve">182  1 01 02020 01 0000 110 </t>
  </si>
  <si>
    <t>182  1 01 02010 01 1000 110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</si>
  <si>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</si>
  <si>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</si>
  <si>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</si>
  <si>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Поступление общего объема  доходов в местный бюджет муниципального образования  "Пудовское сельское поселение" на 2019год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</si>
  <si>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</si>
  <si>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</si>
  <si>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Перечень главных администраторов источников финансирования дефицита бюджета муниципального образования "Пудовское сельское поселение на 2019 год</t>
  </si>
  <si>
    <t>МБТ из фонд чрезвычайных ситуаций</t>
  </si>
  <si>
    <t>МБТ на ремонт объектов ЖКХ</t>
  </si>
  <si>
    <t>"Об утверждении   бюджета Пудовского сельского поселения на 2019 год"</t>
  </si>
  <si>
    <t>"Об утверждении  бюджета мунципального образования "Пудовское сельское поселение" на 2019 год"</t>
  </si>
  <si>
    <t>"Об утверждении  бюджета мунципального образования "Пудовского сельское поселение" на 2019 год"</t>
  </si>
  <si>
    <t>"Об утверждении  бюджета Пудовского сельского поселения на 2019 год"</t>
  </si>
  <si>
    <t xml:space="preserve">"Об утверждени  бюджета МО  Пудовское сельское поселение на 2019год." </t>
  </si>
  <si>
    <t xml:space="preserve">Социальное обеспечение 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</si>
  <si>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</si>
  <si>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</si>
  <si>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</si>
  <si>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</si>
  <si>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Социальные выплаты гражданам,кроме  в пользу граждан в целях их социального обеспечения</t>
  </si>
  <si>
    <t>Муниципальные программы муниципальных образований</t>
  </si>
  <si>
    <t xml:space="preserve">      7900000000</t>
  </si>
  <si>
    <t>Подготовка объектов коммунального комплекса Кривошеинского района к прохождению отопительного сезона</t>
  </si>
  <si>
    <t xml:space="preserve"> 7929300000</t>
  </si>
  <si>
    <t>Муниципальная программа комплексного развития транспортной инфраструктуры муниципального образования Пудовское сельское посление на 2015-2020 годы и на перспективу до 2027 года</t>
  </si>
  <si>
    <t>7985000000</t>
  </si>
  <si>
    <t>Мероприятия в области развития системы "Водоснабжения"</t>
  </si>
  <si>
    <t>7985100000</t>
  </si>
  <si>
    <t>Мероприятия в области развития системы "Теплоснабжения"</t>
  </si>
  <si>
    <t>7985200000</t>
  </si>
  <si>
    <t xml:space="preserve">   60005S0М20</t>
  </si>
  <si>
    <t>Софинансирование расходных обязательств по осуществлению работ по благоустройству мемориальных комплексов в рамках подготовки к 75-летию Победы в ВОВ</t>
  </si>
  <si>
    <t xml:space="preserve">  7900000000</t>
  </si>
  <si>
    <t>Муниципальная программа "Формирование комфортной городской среды на территории Кривошеинского района"</t>
  </si>
  <si>
    <t xml:space="preserve">      7935000000</t>
  </si>
  <si>
    <t>Благоустройство общественных территорий</t>
  </si>
  <si>
    <t xml:space="preserve">      7935100000</t>
  </si>
  <si>
    <t>Благоустройство мемориальных комплексов в рамках подготовки к 75-летию Победы в ВОВ</t>
  </si>
  <si>
    <t>7935140М50</t>
  </si>
  <si>
    <t>МБТ на осуществление работ по благоустройству мемориальных комплексов в рамках подготовки к 75-летию Победы в ВОВ</t>
  </si>
  <si>
    <t xml:space="preserve">  7930000000</t>
  </si>
  <si>
    <t>51297S0310</t>
  </si>
  <si>
    <t>Софинансирование из бюджетов поселений по субсидии на обеспечение на обеспечение условий для развития физической культуры и массового спорта</t>
  </si>
  <si>
    <t>5210000000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</si>
  <si>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</si>
  <si>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60005S0М50</t>
  </si>
  <si>
    <t>0408</t>
  </si>
  <si>
    <t>79732S0910</t>
  </si>
  <si>
    <t>Софинанирование по субсидии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</si>
  <si>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51297S031</t>
  </si>
  <si>
    <t>350</t>
  </si>
  <si>
    <t>300</t>
  </si>
  <si>
    <t xml:space="preserve">Премии, вознаграждения </t>
  </si>
  <si>
    <t>МБТ из фонда непредвиденных расходов</t>
  </si>
  <si>
    <t>Субсидия на создание мест (площадок) твердых коммунальных отходов в рамках государственной программы "Воспроизводство и использование природных ресурсов Томской области"</t>
  </si>
  <si>
    <t>1519140100</t>
  </si>
  <si>
    <t>Государственная программа "Воспроизводство и использование природных ресурсов Томской области"</t>
  </si>
  <si>
    <t>Подпрограмма "Регулирование качества окружающей среды на территории Томской области"</t>
  </si>
  <si>
    <t>Основное мероприятие "Развитие инфраструктуры по обращению с твердыми коммунальными отходами"</t>
  </si>
  <si>
    <t>Создание мест (площадок) накопления твердых коммунальных отходов</t>
  </si>
  <si>
    <t>1519100000</t>
  </si>
  <si>
    <t>1500000000</t>
  </si>
  <si>
    <t>1510000000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</si>
</sst>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  <numFmt numFmtId="180" formatCode="#,##0.0_ ;[Red]\-#,##0.0\ "/>
    <numFmt numFmtId="181" formatCode="?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i/>
      <sz val="12"/>
      <name val="Arial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8"/>
      <name val="Times New Roman CYR"/>
      <family val="0"/>
    </font>
    <font>
      <b/>
      <i/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Times New Roman CYR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1" fillId="0" borderId="1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176" fontId="28" fillId="34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Border="1" applyAlignment="1">
      <alignment horizontal="left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28" fillId="34" borderId="10" xfId="0" applyNumberFormat="1" applyFont="1" applyFill="1" applyBorder="1" applyAlignment="1">
      <alignment horizontal="lef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76" fontId="28" fillId="34" borderId="10" xfId="0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27" fillId="0" borderId="10" xfId="0" applyNumberFormat="1" applyFont="1" applyFill="1" applyBorder="1" applyAlignment="1">
      <alignment horizontal="right" vertical="center"/>
    </xf>
    <xf numFmtId="11" fontId="28" fillId="0" borderId="10" xfId="0" applyNumberFormat="1" applyFont="1" applyBorder="1" applyAlignment="1">
      <alignment horizontal="left" vertical="top" wrapText="1"/>
    </xf>
    <xf numFmtId="176" fontId="21" fillId="0" borderId="0" xfId="0" applyNumberFormat="1" applyFont="1" applyAlignment="1">
      <alignment/>
    </xf>
    <xf numFmtId="49" fontId="27" fillId="3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49" fontId="31" fillId="34" borderId="10" xfId="0" applyNumberFormat="1" applyFont="1" applyFill="1" applyBorder="1" applyAlignment="1">
      <alignment horizontal="left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179" fontId="34" fillId="35" borderId="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/>
    </xf>
    <xf numFmtId="0" fontId="35" fillId="34" borderId="10" xfId="0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2" fontId="31" fillId="34" borderId="10" xfId="0" applyNumberFormat="1" applyFont="1" applyFill="1" applyBorder="1" applyAlignment="1">
      <alignment horizontal="right" vertical="top"/>
    </xf>
    <xf numFmtId="176" fontId="34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38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right" vertical="top"/>
    </xf>
    <xf numFmtId="176" fontId="37" fillId="0" borderId="0" xfId="0" applyNumberFormat="1" applyFont="1" applyBorder="1" applyAlignment="1">
      <alignment horizontal="right" vertical="center"/>
    </xf>
    <xf numFmtId="179" fontId="37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top"/>
    </xf>
    <xf numFmtId="49" fontId="37" fillId="34" borderId="10" xfId="0" applyNumberFormat="1" applyFont="1" applyFill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right" vertical="center"/>
    </xf>
    <xf numFmtId="49" fontId="21" fillId="35" borderId="0" xfId="0" applyNumberFormat="1" applyFont="1" applyFill="1" applyBorder="1" applyAlignment="1">
      <alignment horizontal="right" vertical="center"/>
    </xf>
    <xf numFmtId="179" fontId="21" fillId="35" borderId="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176" fontId="37" fillId="36" borderId="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vertical="top" wrapText="1"/>
    </xf>
    <xf numFmtId="0" fontId="93" fillId="34" borderId="10" xfId="0" applyFont="1" applyFill="1" applyBorder="1" applyAlignment="1">
      <alignment horizontal="center" vertical="top" wrapText="1"/>
    </xf>
    <xf numFmtId="49" fontId="93" fillId="34" borderId="10" xfId="0" applyNumberFormat="1" applyFont="1" applyFill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right" vertical="top"/>
    </xf>
    <xf numFmtId="176" fontId="37" fillId="35" borderId="0" xfId="0" applyNumberFormat="1" applyFont="1" applyFill="1" applyBorder="1" applyAlignment="1">
      <alignment horizontal="right" vertical="center"/>
    </xf>
    <xf numFmtId="179" fontId="37" fillId="35" borderId="0" xfId="0" applyNumberFormat="1" applyFont="1" applyFill="1" applyBorder="1" applyAlignment="1">
      <alignment horizontal="center" vertical="center" wrapText="1"/>
    </xf>
    <xf numFmtId="176" fontId="37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Alignment="1">
      <alignment/>
    </xf>
    <xf numFmtId="176" fontId="21" fillId="35" borderId="0" xfId="0" applyNumberFormat="1" applyFont="1" applyFill="1" applyBorder="1" applyAlignment="1">
      <alignment horizontal="right" vertical="center"/>
    </xf>
    <xf numFmtId="176" fontId="21" fillId="35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23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0" fontId="40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2" fontId="41" fillId="34" borderId="10" xfId="0" applyNumberFormat="1" applyFont="1" applyFill="1" applyBorder="1" applyAlignment="1">
      <alignment horizontal="right" vertical="top" wrapText="1"/>
    </xf>
    <xf numFmtId="0" fontId="6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wrapText="1"/>
    </xf>
    <xf numFmtId="17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42" fillId="33" borderId="10" xfId="0" applyNumberFormat="1" applyFont="1" applyFill="1" applyBorder="1" applyAlignment="1">
      <alignment wrapText="1"/>
    </xf>
    <xf numFmtId="49" fontId="43" fillId="33" borderId="10" xfId="0" applyNumberFormat="1" applyFont="1" applyFill="1" applyBorder="1" applyAlignment="1">
      <alignment horizontal="center" wrapText="1"/>
    </xf>
    <xf numFmtId="49" fontId="29" fillId="33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9" fontId="29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49" fontId="28" fillId="0" borderId="11" xfId="0" applyNumberFormat="1" applyFont="1" applyBorder="1" applyAlignment="1">
      <alignment horizontal="left" vertical="center" wrapText="1"/>
    </xf>
    <xf numFmtId="181" fontId="29" fillId="0" borderId="14" xfId="0" applyNumberFormat="1" applyFont="1" applyBorder="1" applyAlignment="1" applyProtection="1">
      <alignment horizontal="left" vertical="center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/>
    </xf>
    <xf numFmtId="176" fontId="3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18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3" fontId="18" fillId="0" borderId="18" xfId="0" applyNumberFormat="1" applyFont="1" applyBorder="1" applyAlignment="1">
      <alignment horizontal="center" wrapText="1"/>
    </xf>
    <xf numFmtId="2" fontId="18" fillId="0" borderId="18" xfId="0" applyNumberFormat="1" applyFont="1" applyBorder="1" applyAlignment="1">
      <alignment horizontal="left" wrapText="1"/>
    </xf>
    <xf numFmtId="2" fontId="18" fillId="0" borderId="20" xfId="0" applyNumberFormat="1" applyFont="1" applyBorder="1" applyAlignment="1">
      <alignment horizontal="left" wrapText="1"/>
    </xf>
    <xf numFmtId="2" fontId="18" fillId="0" borderId="11" xfId="0" applyNumberFormat="1" applyFont="1" applyBorder="1" applyAlignment="1">
      <alignment horizontal="left" wrapText="1"/>
    </xf>
    <xf numFmtId="179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center" vertical="top" wrapText="1"/>
    </xf>
    <xf numFmtId="179" fontId="11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6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76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76" fontId="23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4">
      <selection activeCell="C7" sqref="C7"/>
    </sheetView>
  </sheetViews>
  <sheetFormatPr defaultColWidth="9.00390625" defaultRowHeight="12.75"/>
  <cols>
    <col min="1" max="1" width="9.125" style="0" hidden="1" customWidth="1"/>
    <col min="2" max="2" width="29.875" style="0" customWidth="1"/>
    <col min="3" max="3" width="52.375" style="0" customWidth="1"/>
    <col min="4" max="4" width="12.00390625" style="0" customWidth="1"/>
  </cols>
  <sheetData>
    <row r="1" spans="2:5" ht="15">
      <c r="B1" s="22"/>
      <c r="C1" s="195" t="s">
        <v>20</v>
      </c>
      <c r="D1" s="195"/>
      <c r="E1" s="2"/>
    </row>
    <row r="2" spans="2:5" ht="15">
      <c r="B2" s="22"/>
      <c r="C2" s="195" t="s">
        <v>67</v>
      </c>
      <c r="D2" s="195"/>
      <c r="E2" s="2"/>
    </row>
    <row r="3" spans="2:5" ht="32.25" customHeight="1">
      <c r="B3" s="22"/>
      <c r="C3" s="196" t="s">
        <v>252</v>
      </c>
      <c r="D3" s="196"/>
      <c r="E3" s="2"/>
    </row>
    <row r="4" spans="2:4" ht="15">
      <c r="B4" s="22"/>
      <c r="C4" s="22"/>
      <c r="D4" s="22"/>
    </row>
    <row r="5" spans="2:5" ht="41.25" customHeight="1">
      <c r="B5" s="197" t="s">
        <v>253</v>
      </c>
      <c r="C5" s="198"/>
      <c r="D5" s="198"/>
      <c r="E5" s="3"/>
    </row>
    <row r="6" spans="2:4" ht="15">
      <c r="B6" s="22"/>
      <c r="C6" s="194" t="s">
        <v>0</v>
      </c>
      <c r="D6" s="194"/>
    </row>
    <row r="7" spans="2:4" ht="54.75" customHeight="1">
      <c r="B7" s="23" t="s">
        <v>54</v>
      </c>
      <c r="C7" s="24" t="s">
        <v>16</v>
      </c>
      <c r="D7" s="24" t="s">
        <v>1</v>
      </c>
    </row>
    <row r="8" spans="2:4" ht="24.75" customHeight="1" hidden="1">
      <c r="B8" s="22"/>
      <c r="C8" s="25" t="s">
        <v>17</v>
      </c>
      <c r="D8" s="26"/>
    </row>
    <row r="9" spans="2:4" ht="33" customHeight="1" hidden="1">
      <c r="B9" s="22"/>
      <c r="C9" s="27" t="s">
        <v>35</v>
      </c>
      <c r="D9" s="28">
        <v>100</v>
      </c>
    </row>
    <row r="10" spans="2:4" ht="18.75" customHeight="1" hidden="1">
      <c r="B10" s="22"/>
      <c r="C10" s="29" t="s">
        <v>18</v>
      </c>
      <c r="D10" s="28"/>
    </row>
    <row r="11" spans="2:4" ht="21" customHeight="1" hidden="1">
      <c r="B11" s="22"/>
      <c r="C11" s="27" t="s">
        <v>5</v>
      </c>
      <c r="D11" s="28">
        <v>100</v>
      </c>
    </row>
    <row r="12" spans="2:4" ht="19.5" customHeight="1" hidden="1">
      <c r="B12" s="22"/>
      <c r="C12" s="27" t="s">
        <v>21</v>
      </c>
      <c r="D12" s="28">
        <v>100</v>
      </c>
    </row>
    <row r="13" spans="2:4" ht="94.5" hidden="1">
      <c r="B13" s="22"/>
      <c r="C13" s="25" t="s">
        <v>28</v>
      </c>
      <c r="D13" s="30"/>
    </row>
    <row r="14" spans="2:4" ht="32.25" customHeight="1" hidden="1">
      <c r="B14" s="22"/>
      <c r="C14" s="27" t="s">
        <v>19</v>
      </c>
      <c r="D14" s="31">
        <v>100</v>
      </c>
    </row>
    <row r="15" spans="2:4" ht="42" customHeight="1" hidden="1">
      <c r="B15" s="22"/>
      <c r="C15" s="27" t="s">
        <v>27</v>
      </c>
      <c r="D15" s="31">
        <v>100</v>
      </c>
    </row>
    <row r="16" spans="2:4" ht="36.75" customHeight="1" hidden="1">
      <c r="B16" s="22"/>
      <c r="C16" s="27" t="s">
        <v>26</v>
      </c>
      <c r="D16" s="31">
        <v>100</v>
      </c>
    </row>
    <row r="17" spans="2:4" ht="22.5" customHeight="1">
      <c r="B17" s="22"/>
      <c r="C17" s="32" t="s">
        <v>23</v>
      </c>
      <c r="D17" s="30"/>
    </row>
    <row r="18" spans="2:4" ht="45.75" customHeight="1">
      <c r="B18" s="33" t="s">
        <v>270</v>
      </c>
      <c r="C18" s="36" t="s">
        <v>105</v>
      </c>
      <c r="D18" s="34">
        <v>100</v>
      </c>
    </row>
    <row r="19" spans="2:4" ht="117" customHeight="1">
      <c r="B19" s="33" t="s">
        <v>271</v>
      </c>
      <c r="C19" s="23" t="s">
        <v>106</v>
      </c>
      <c r="D19" s="35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A5" sqref="A5:H5"/>
    </sheetView>
  </sheetViews>
  <sheetFormatPr defaultColWidth="9.00390625" defaultRowHeight="12.75"/>
  <cols>
    <col min="1" max="1" width="13.875" style="0" customWidth="1"/>
    <col min="2" max="2" width="26.875" style="0" customWidth="1"/>
    <col min="7" max="7" width="7.875" style="0" customWidth="1"/>
    <col min="8" max="8" width="3.375" style="0" hidden="1" customWidth="1"/>
  </cols>
  <sheetData>
    <row r="1" spans="1:8" ht="15">
      <c r="A1" s="217" t="s">
        <v>92</v>
      </c>
      <c r="B1" s="217"/>
      <c r="C1" s="217"/>
      <c r="D1" s="244"/>
      <c r="E1" s="244"/>
      <c r="F1" s="244"/>
      <c r="G1" s="244"/>
      <c r="H1" s="244"/>
    </row>
    <row r="2" spans="1:8" ht="15">
      <c r="A2" s="217" t="s">
        <v>70</v>
      </c>
      <c r="B2" s="217"/>
      <c r="C2" s="217"/>
      <c r="D2" s="244"/>
      <c r="E2" s="244"/>
      <c r="F2" s="244"/>
      <c r="G2" s="244"/>
      <c r="H2" s="244"/>
    </row>
    <row r="3" spans="1:8" ht="34.5" customHeight="1">
      <c r="A3" s="217" t="s">
        <v>264</v>
      </c>
      <c r="B3" s="217"/>
      <c r="C3" s="217"/>
      <c r="D3" s="244"/>
      <c r="E3" s="244"/>
      <c r="F3" s="244"/>
      <c r="G3" s="244"/>
      <c r="H3" s="244"/>
    </row>
    <row r="4" spans="1:8" ht="15">
      <c r="A4" s="42"/>
      <c r="B4" s="42"/>
      <c r="C4" s="43"/>
      <c r="D4" s="43"/>
      <c r="E4" s="43"/>
      <c r="F4" s="43"/>
      <c r="G4" s="43"/>
      <c r="H4" s="43"/>
    </row>
    <row r="5" spans="1:8" ht="57.75" customHeight="1">
      <c r="A5" s="213" t="s">
        <v>287</v>
      </c>
      <c r="B5" s="213"/>
      <c r="C5" s="213"/>
      <c r="D5" s="244"/>
      <c r="E5" s="244"/>
      <c r="F5" s="244"/>
      <c r="G5" s="244"/>
      <c r="H5" s="244"/>
    </row>
    <row r="6" spans="1:8" ht="52.5" customHeight="1">
      <c r="A6" s="209" t="s">
        <v>54</v>
      </c>
      <c r="B6" s="210"/>
      <c r="C6" s="257" t="s">
        <v>63</v>
      </c>
      <c r="D6" s="258"/>
      <c r="E6" s="258"/>
      <c r="F6" s="258"/>
      <c r="G6" s="258"/>
      <c r="H6" s="259"/>
    </row>
    <row r="7" spans="1:8" ht="57" customHeight="1">
      <c r="A7" s="46" t="s">
        <v>61</v>
      </c>
      <c r="B7" s="46" t="s">
        <v>62</v>
      </c>
      <c r="C7" s="260"/>
      <c r="D7" s="261"/>
      <c r="E7" s="261"/>
      <c r="F7" s="261"/>
      <c r="G7" s="261"/>
      <c r="H7" s="262"/>
    </row>
    <row r="8" spans="1:8" ht="15">
      <c r="A8" s="46">
        <v>1</v>
      </c>
      <c r="B8" s="46">
        <v>2</v>
      </c>
      <c r="C8" s="251">
        <v>3</v>
      </c>
      <c r="D8" s="252"/>
      <c r="E8" s="252"/>
      <c r="F8" s="252"/>
      <c r="G8" s="252"/>
      <c r="H8" s="253"/>
    </row>
    <row r="9" spans="1:8" ht="43.5" customHeight="1">
      <c r="A9" s="46"/>
      <c r="B9" s="46"/>
      <c r="C9" s="251" t="s">
        <v>86</v>
      </c>
      <c r="D9" s="252"/>
      <c r="E9" s="252"/>
      <c r="F9" s="252"/>
      <c r="G9" s="252"/>
      <c r="H9" s="253"/>
    </row>
    <row r="10" spans="1:8" ht="27.75" customHeight="1">
      <c r="A10" s="45">
        <v>904</v>
      </c>
      <c r="B10" s="52" t="s">
        <v>275</v>
      </c>
      <c r="C10" s="214" t="s">
        <v>285</v>
      </c>
      <c r="D10" s="215"/>
      <c r="E10" s="215"/>
      <c r="F10" s="215"/>
      <c r="G10" s="215"/>
      <c r="H10" s="216"/>
    </row>
    <row r="11" spans="1:8" ht="28.5" customHeight="1">
      <c r="A11" s="45">
        <v>904</v>
      </c>
      <c r="B11" s="52" t="s">
        <v>276</v>
      </c>
      <c r="C11" s="214" t="s">
        <v>286</v>
      </c>
      <c r="D11" s="215"/>
      <c r="E11" s="215"/>
      <c r="F11" s="215"/>
      <c r="G11" s="215"/>
      <c r="H11" s="216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">
      <selection activeCell="G93" sqref="G93"/>
    </sheetView>
  </sheetViews>
  <sheetFormatPr defaultColWidth="9.00390625" defaultRowHeight="12.75"/>
  <cols>
    <col min="1" max="1" width="53.25390625" style="58" customWidth="1"/>
    <col min="2" max="2" width="7.25390625" style="58" customWidth="1"/>
    <col min="3" max="3" width="7.375" style="58" customWidth="1"/>
    <col min="4" max="4" width="12.00390625" style="58" customWidth="1"/>
    <col min="5" max="5" width="6.375" style="58" customWidth="1"/>
    <col min="6" max="6" width="10.625" style="98" customWidth="1"/>
    <col min="7" max="7" width="14.875" style="57" customWidth="1"/>
    <col min="8" max="8" width="16.375" style="0" customWidth="1"/>
  </cols>
  <sheetData>
    <row r="1" spans="1:6" ht="12.75" customHeight="1">
      <c r="A1" s="237" t="s">
        <v>236</v>
      </c>
      <c r="B1" s="237"/>
      <c r="C1" s="237"/>
      <c r="D1" s="237"/>
      <c r="E1" s="237"/>
      <c r="F1" s="237"/>
    </row>
    <row r="2" spans="1:6" ht="12.75" customHeight="1">
      <c r="A2" s="207" t="s">
        <v>75</v>
      </c>
      <c r="B2" s="207"/>
      <c r="C2" s="207"/>
      <c r="D2" s="207"/>
      <c r="E2" s="207"/>
      <c r="F2" s="207"/>
    </row>
    <row r="3" spans="1:6" ht="12" customHeight="1">
      <c r="A3" s="238" t="s">
        <v>265</v>
      </c>
      <c r="B3" s="238"/>
      <c r="C3" s="238"/>
      <c r="D3" s="238"/>
      <c r="E3" s="238"/>
      <c r="F3" s="238"/>
    </row>
    <row r="4" spans="1:6" ht="12" customHeight="1">
      <c r="A4" s="238"/>
      <c r="B4" s="238"/>
      <c r="C4" s="238"/>
      <c r="D4" s="238"/>
      <c r="E4" s="238"/>
      <c r="F4" s="238"/>
    </row>
    <row r="5" spans="1:6" ht="60" customHeight="1">
      <c r="A5" s="239" t="s">
        <v>266</v>
      </c>
      <c r="B5" s="239"/>
      <c r="C5" s="239"/>
      <c r="D5" s="239"/>
      <c r="E5" s="239"/>
      <c r="F5" s="239"/>
    </row>
    <row r="6" ht="13.5" customHeight="1">
      <c r="F6" s="59" t="s">
        <v>109</v>
      </c>
    </row>
    <row r="7" spans="1:6" ht="9.75" customHeight="1">
      <c r="A7" s="240" t="s">
        <v>63</v>
      </c>
      <c r="B7" s="241" t="s">
        <v>237</v>
      </c>
      <c r="C7" s="241" t="s">
        <v>110</v>
      </c>
      <c r="D7" s="240" t="s">
        <v>111</v>
      </c>
      <c r="E7" s="241" t="s">
        <v>112</v>
      </c>
      <c r="F7" s="243" t="s">
        <v>113</v>
      </c>
    </row>
    <row r="8" spans="1:6" ht="21" customHeight="1">
      <c r="A8" s="240"/>
      <c r="B8" s="242"/>
      <c r="C8" s="242"/>
      <c r="D8" s="240"/>
      <c r="E8" s="242"/>
      <c r="F8" s="243"/>
    </row>
    <row r="9" spans="1:8" ht="21" customHeight="1">
      <c r="A9" s="60" t="s">
        <v>114</v>
      </c>
      <c r="B9" s="61"/>
      <c r="C9" s="61"/>
      <c r="D9" s="61"/>
      <c r="E9" s="61"/>
      <c r="F9" s="62">
        <f>F10</f>
        <v>8979.4</v>
      </c>
      <c r="G9" s="63"/>
      <c r="H9" s="64"/>
    </row>
    <row r="10" spans="1:7" s="68" customFormat="1" ht="48" customHeight="1">
      <c r="A10" s="65" t="s">
        <v>115</v>
      </c>
      <c r="B10" s="66" t="s">
        <v>238</v>
      </c>
      <c r="C10" s="66" t="s">
        <v>116</v>
      </c>
      <c r="D10" s="66" t="s">
        <v>116</v>
      </c>
      <c r="E10" s="66" t="s">
        <v>116</v>
      </c>
      <c r="F10" s="67">
        <f>F11+F51+F70+F58+F128+F116+F122</f>
        <v>8979.4</v>
      </c>
      <c r="G10" s="57"/>
    </row>
    <row r="11" spans="1:7" s="73" customFormat="1" ht="18.75" customHeight="1">
      <c r="A11" s="69" t="s">
        <v>117</v>
      </c>
      <c r="B11" s="70" t="s">
        <v>238</v>
      </c>
      <c r="C11" s="70" t="s">
        <v>118</v>
      </c>
      <c r="D11" s="70" t="s">
        <v>116</v>
      </c>
      <c r="E11" s="70" t="s">
        <v>116</v>
      </c>
      <c r="F11" s="71">
        <f>F12+F17+F26+F31</f>
        <v>4913</v>
      </c>
      <c r="G11" s="72"/>
    </row>
    <row r="12" spans="1:7" s="73" customFormat="1" ht="44.25" customHeight="1">
      <c r="A12" s="69" t="s">
        <v>119</v>
      </c>
      <c r="B12" s="70" t="s">
        <v>238</v>
      </c>
      <c r="C12" s="70" t="s">
        <v>120</v>
      </c>
      <c r="D12" s="70"/>
      <c r="E12" s="74"/>
      <c r="F12" s="71">
        <f>F13</f>
        <v>806</v>
      </c>
      <c r="G12" s="72"/>
    </row>
    <row r="13" spans="1:7" s="73" customFormat="1" ht="60" customHeight="1">
      <c r="A13" s="75" t="s">
        <v>121</v>
      </c>
      <c r="B13" s="76" t="s">
        <v>238</v>
      </c>
      <c r="C13" s="76" t="s">
        <v>120</v>
      </c>
      <c r="D13" s="76" t="s">
        <v>122</v>
      </c>
      <c r="E13" s="77"/>
      <c r="F13" s="78">
        <f>F14</f>
        <v>806</v>
      </c>
      <c r="G13" s="72"/>
    </row>
    <row r="14" spans="1:7" s="73" customFormat="1" ht="15.75" customHeight="1">
      <c r="A14" s="75" t="s">
        <v>123</v>
      </c>
      <c r="B14" s="76" t="s">
        <v>238</v>
      </c>
      <c r="C14" s="76" t="s">
        <v>120</v>
      </c>
      <c r="D14" s="76" t="s">
        <v>124</v>
      </c>
      <c r="E14" s="77"/>
      <c r="F14" s="78">
        <f>F15</f>
        <v>806</v>
      </c>
      <c r="G14" s="72"/>
    </row>
    <row r="15" spans="1:7" s="73" customFormat="1" ht="72.75" customHeight="1">
      <c r="A15" s="79" t="s">
        <v>125</v>
      </c>
      <c r="B15" s="76" t="s">
        <v>238</v>
      </c>
      <c r="C15" s="76" t="s">
        <v>120</v>
      </c>
      <c r="D15" s="76" t="s">
        <v>124</v>
      </c>
      <c r="E15" s="80" t="s">
        <v>126</v>
      </c>
      <c r="F15" s="78">
        <f>F16</f>
        <v>806</v>
      </c>
      <c r="G15" s="72"/>
    </row>
    <row r="16" spans="1:7" s="73" customFormat="1" ht="15.75" customHeight="1">
      <c r="A16" s="75" t="s">
        <v>127</v>
      </c>
      <c r="B16" s="99" t="s">
        <v>238</v>
      </c>
      <c r="C16" s="76" t="s">
        <v>120</v>
      </c>
      <c r="D16" s="76" t="s">
        <v>124</v>
      </c>
      <c r="E16" s="76" t="s">
        <v>128</v>
      </c>
      <c r="F16" s="78">
        <f>прил7!E16</f>
        <v>806</v>
      </c>
      <c r="G16" s="72"/>
    </row>
    <row r="17" spans="1:6" ht="57">
      <c r="A17" s="69" t="s">
        <v>129</v>
      </c>
      <c r="B17" s="74" t="s">
        <v>238</v>
      </c>
      <c r="C17" s="70" t="s">
        <v>130</v>
      </c>
      <c r="D17" s="70" t="s">
        <v>116</v>
      </c>
      <c r="E17" s="70" t="s">
        <v>116</v>
      </c>
      <c r="F17" s="71">
        <f>F18</f>
        <v>3380</v>
      </c>
    </row>
    <row r="18" spans="1:6" ht="60">
      <c r="A18" s="75" t="s">
        <v>121</v>
      </c>
      <c r="B18" s="100" t="s">
        <v>238</v>
      </c>
      <c r="C18" s="76" t="s">
        <v>130</v>
      </c>
      <c r="D18" s="76" t="s">
        <v>122</v>
      </c>
      <c r="E18" s="76" t="s">
        <v>116</v>
      </c>
      <c r="F18" s="78">
        <f>F19</f>
        <v>3380</v>
      </c>
    </row>
    <row r="19" spans="1:6" ht="15.75">
      <c r="A19" s="75" t="s">
        <v>131</v>
      </c>
      <c r="B19" s="100" t="s">
        <v>238</v>
      </c>
      <c r="C19" s="76" t="s">
        <v>130</v>
      </c>
      <c r="D19" s="76" t="s">
        <v>132</v>
      </c>
      <c r="E19" s="76"/>
      <c r="F19" s="78">
        <f>F21+F23+F25</f>
        <v>3380</v>
      </c>
    </row>
    <row r="20" spans="1:6" ht="75">
      <c r="A20" s="79" t="s">
        <v>125</v>
      </c>
      <c r="B20" s="100" t="s">
        <v>238</v>
      </c>
      <c r="C20" s="76" t="s">
        <v>130</v>
      </c>
      <c r="D20" s="76" t="s">
        <v>132</v>
      </c>
      <c r="E20" s="80" t="s">
        <v>126</v>
      </c>
      <c r="F20" s="78">
        <f>F21</f>
        <v>2750</v>
      </c>
    </row>
    <row r="21" spans="1:6" ht="18.75" customHeight="1">
      <c r="A21" s="75" t="s">
        <v>127</v>
      </c>
      <c r="B21" s="100" t="s">
        <v>238</v>
      </c>
      <c r="C21" s="76" t="s">
        <v>130</v>
      </c>
      <c r="D21" s="76" t="s">
        <v>132</v>
      </c>
      <c r="E21" s="76" t="s">
        <v>128</v>
      </c>
      <c r="F21" s="78">
        <f>прил7!E21</f>
        <v>2750</v>
      </c>
    </row>
    <row r="22" spans="1:6" ht="33" customHeight="1">
      <c r="A22" s="75" t="s">
        <v>133</v>
      </c>
      <c r="B22" s="101" t="s">
        <v>238</v>
      </c>
      <c r="C22" s="76" t="s">
        <v>130</v>
      </c>
      <c r="D22" s="76" t="s">
        <v>132</v>
      </c>
      <c r="E22" s="76" t="s">
        <v>134</v>
      </c>
      <c r="F22" s="78">
        <f>F23</f>
        <v>625</v>
      </c>
    </row>
    <row r="23" spans="1:6" ht="30" customHeight="1">
      <c r="A23" s="75" t="s">
        <v>135</v>
      </c>
      <c r="B23" s="102" t="s">
        <v>238</v>
      </c>
      <c r="C23" s="76" t="s">
        <v>130</v>
      </c>
      <c r="D23" s="76" t="s">
        <v>132</v>
      </c>
      <c r="E23" s="76" t="s">
        <v>136</v>
      </c>
      <c r="F23" s="78">
        <f>прил7!E23</f>
        <v>625</v>
      </c>
    </row>
    <row r="24" spans="1:6" ht="15" customHeight="1">
      <c r="A24" s="75" t="s">
        <v>137</v>
      </c>
      <c r="B24" s="102" t="s">
        <v>238</v>
      </c>
      <c r="C24" s="76" t="s">
        <v>130</v>
      </c>
      <c r="D24" s="76" t="s">
        <v>132</v>
      </c>
      <c r="E24" s="76" t="s">
        <v>138</v>
      </c>
      <c r="F24" s="78">
        <f>F25</f>
        <v>5</v>
      </c>
    </row>
    <row r="25" spans="1:6" ht="16.5" customHeight="1">
      <c r="A25" s="75" t="s">
        <v>139</v>
      </c>
      <c r="B25" s="102" t="s">
        <v>238</v>
      </c>
      <c r="C25" s="76" t="s">
        <v>130</v>
      </c>
      <c r="D25" s="76" t="s">
        <v>132</v>
      </c>
      <c r="E25" s="76" t="s">
        <v>140</v>
      </c>
      <c r="F25" s="78">
        <f>прил7!E25</f>
        <v>5</v>
      </c>
    </row>
    <row r="26" spans="1:6" ht="15.75" customHeight="1">
      <c r="A26" s="69" t="s">
        <v>141</v>
      </c>
      <c r="B26" s="74" t="s">
        <v>238</v>
      </c>
      <c r="C26" s="70" t="s">
        <v>142</v>
      </c>
      <c r="D26" s="70"/>
      <c r="E26" s="70"/>
      <c r="F26" s="71">
        <f>F27</f>
        <v>30</v>
      </c>
    </row>
    <row r="27" spans="1:6" ht="16.5" customHeight="1">
      <c r="A27" s="75" t="s">
        <v>141</v>
      </c>
      <c r="B27" s="102" t="s">
        <v>238</v>
      </c>
      <c r="C27" s="81" t="s">
        <v>142</v>
      </c>
      <c r="D27" s="81" t="s">
        <v>143</v>
      </c>
      <c r="E27" s="81"/>
      <c r="F27" s="82">
        <f>F28</f>
        <v>30</v>
      </c>
    </row>
    <row r="28" spans="1:6" ht="17.25" customHeight="1">
      <c r="A28" s="75" t="s">
        <v>144</v>
      </c>
      <c r="B28" s="102" t="s">
        <v>238</v>
      </c>
      <c r="C28" s="81" t="s">
        <v>142</v>
      </c>
      <c r="D28" s="81" t="s">
        <v>145</v>
      </c>
      <c r="E28" s="81"/>
      <c r="F28" s="82">
        <f>F29</f>
        <v>30</v>
      </c>
    </row>
    <row r="29" spans="1:6" ht="17.25" customHeight="1">
      <c r="A29" s="75" t="s">
        <v>137</v>
      </c>
      <c r="B29" s="102" t="s">
        <v>238</v>
      </c>
      <c r="C29" s="81" t="s">
        <v>142</v>
      </c>
      <c r="D29" s="81" t="s">
        <v>145</v>
      </c>
      <c r="E29" s="81" t="s">
        <v>138</v>
      </c>
      <c r="F29" s="82">
        <f>F30</f>
        <v>30</v>
      </c>
    </row>
    <row r="30" spans="1:6" ht="17.25" customHeight="1">
      <c r="A30" s="75" t="s">
        <v>146</v>
      </c>
      <c r="B30" s="102" t="s">
        <v>238</v>
      </c>
      <c r="C30" s="81" t="s">
        <v>142</v>
      </c>
      <c r="D30" s="81" t="s">
        <v>145</v>
      </c>
      <c r="E30" s="81" t="s">
        <v>147</v>
      </c>
      <c r="F30" s="82">
        <f>прил7!E30</f>
        <v>30</v>
      </c>
    </row>
    <row r="31" spans="1:6" ht="16.5" customHeight="1">
      <c r="A31" s="69" t="s">
        <v>148</v>
      </c>
      <c r="B31" s="74" t="s">
        <v>238</v>
      </c>
      <c r="C31" s="70" t="s">
        <v>149</v>
      </c>
      <c r="D31" s="70" t="s">
        <v>116</v>
      </c>
      <c r="E31" s="70"/>
      <c r="F31" s="71">
        <f>F32</f>
        <v>697</v>
      </c>
    </row>
    <row r="32" spans="1:6" ht="30.75" customHeight="1">
      <c r="A32" s="83" t="s">
        <v>150</v>
      </c>
      <c r="B32" s="102" t="s">
        <v>238</v>
      </c>
      <c r="C32" s="81" t="s">
        <v>149</v>
      </c>
      <c r="D32" s="81" t="s">
        <v>151</v>
      </c>
      <c r="E32" s="81"/>
      <c r="F32" s="82">
        <f>F33</f>
        <v>697</v>
      </c>
    </row>
    <row r="33" spans="1:6" ht="15" customHeight="1">
      <c r="A33" s="84" t="s">
        <v>152</v>
      </c>
      <c r="B33" s="102" t="s">
        <v>238</v>
      </c>
      <c r="C33" s="81" t="s">
        <v>149</v>
      </c>
      <c r="D33" s="81" t="s">
        <v>153</v>
      </c>
      <c r="E33" s="81"/>
      <c r="F33" s="82">
        <f>F34+F37+F40+F43+F46</f>
        <v>697</v>
      </c>
    </row>
    <row r="34" spans="1:6" ht="29.25" customHeight="1">
      <c r="A34" s="83" t="s">
        <v>154</v>
      </c>
      <c r="B34" s="102" t="s">
        <v>238</v>
      </c>
      <c r="C34" s="81" t="s">
        <v>149</v>
      </c>
      <c r="D34" s="81" t="s">
        <v>155</v>
      </c>
      <c r="E34" s="81"/>
      <c r="F34" s="85">
        <v>22.5</v>
      </c>
    </row>
    <row r="35" spans="1:6" ht="29.25" customHeight="1">
      <c r="A35" s="83" t="s">
        <v>133</v>
      </c>
      <c r="B35" s="102" t="s">
        <v>238</v>
      </c>
      <c r="C35" s="81" t="s">
        <v>149</v>
      </c>
      <c r="D35" s="81" t="s">
        <v>155</v>
      </c>
      <c r="E35" s="81" t="s">
        <v>134</v>
      </c>
      <c r="F35" s="85">
        <v>22.5</v>
      </c>
    </row>
    <row r="36" spans="1:6" ht="29.25" customHeight="1">
      <c r="A36" s="83" t="s">
        <v>135</v>
      </c>
      <c r="B36" s="102" t="s">
        <v>238</v>
      </c>
      <c r="C36" s="81" t="s">
        <v>149</v>
      </c>
      <c r="D36" s="81" t="s">
        <v>155</v>
      </c>
      <c r="E36" s="81" t="s">
        <v>136</v>
      </c>
      <c r="F36" s="85">
        <v>22.5</v>
      </c>
    </row>
    <row r="37" spans="1:6" ht="47.25" customHeight="1">
      <c r="A37" s="75" t="s">
        <v>156</v>
      </c>
      <c r="B37" s="102" t="s">
        <v>238</v>
      </c>
      <c r="C37" s="81" t="s">
        <v>149</v>
      </c>
      <c r="D37" s="81" t="s">
        <v>157</v>
      </c>
      <c r="E37" s="81"/>
      <c r="F37" s="85">
        <v>6</v>
      </c>
    </row>
    <row r="38" spans="1:6" ht="18" customHeight="1">
      <c r="A38" s="75" t="s">
        <v>137</v>
      </c>
      <c r="B38" s="102" t="s">
        <v>238</v>
      </c>
      <c r="C38" s="81" t="s">
        <v>149</v>
      </c>
      <c r="D38" s="81" t="s">
        <v>157</v>
      </c>
      <c r="E38" s="81" t="s">
        <v>138</v>
      </c>
      <c r="F38" s="85">
        <v>6</v>
      </c>
    </row>
    <row r="39" spans="1:6" ht="15.75">
      <c r="A39" s="75" t="s">
        <v>139</v>
      </c>
      <c r="B39" s="101" t="s">
        <v>238</v>
      </c>
      <c r="C39" s="81" t="s">
        <v>149</v>
      </c>
      <c r="D39" s="81" t="s">
        <v>157</v>
      </c>
      <c r="E39" s="81" t="s">
        <v>140</v>
      </c>
      <c r="F39" s="85">
        <v>6</v>
      </c>
    </row>
    <row r="40" spans="1:6" ht="30">
      <c r="A40" s="75" t="s">
        <v>158</v>
      </c>
      <c r="B40" s="100" t="s">
        <v>238</v>
      </c>
      <c r="C40" s="81" t="s">
        <v>149</v>
      </c>
      <c r="D40" s="81" t="s">
        <v>159</v>
      </c>
      <c r="E40" s="81"/>
      <c r="F40" s="85">
        <v>25.4</v>
      </c>
    </row>
    <row r="41" spans="1:6" ht="30">
      <c r="A41" s="75" t="s">
        <v>133</v>
      </c>
      <c r="B41" s="100" t="s">
        <v>238</v>
      </c>
      <c r="C41" s="81" t="s">
        <v>149</v>
      </c>
      <c r="D41" s="81" t="s">
        <v>159</v>
      </c>
      <c r="E41" s="81" t="s">
        <v>134</v>
      </c>
      <c r="F41" s="85">
        <v>25.4</v>
      </c>
    </row>
    <row r="42" spans="1:6" ht="30">
      <c r="A42" s="75" t="s">
        <v>135</v>
      </c>
      <c r="B42" s="100" t="s">
        <v>238</v>
      </c>
      <c r="C42" s="81" t="s">
        <v>149</v>
      </c>
      <c r="D42" s="81" t="s">
        <v>159</v>
      </c>
      <c r="E42" s="81" t="s">
        <v>136</v>
      </c>
      <c r="F42" s="85">
        <v>25.4</v>
      </c>
    </row>
    <row r="43" spans="1:6" ht="30">
      <c r="A43" s="75" t="s">
        <v>160</v>
      </c>
      <c r="B43" s="100" t="s">
        <v>238</v>
      </c>
      <c r="C43" s="81" t="s">
        <v>149</v>
      </c>
      <c r="D43" s="81" t="s">
        <v>161</v>
      </c>
      <c r="E43" s="81"/>
      <c r="F43" s="85">
        <v>6</v>
      </c>
    </row>
    <row r="44" spans="1:6" ht="30">
      <c r="A44" s="75" t="s">
        <v>133</v>
      </c>
      <c r="B44" s="100" t="s">
        <v>238</v>
      </c>
      <c r="C44" s="81" t="s">
        <v>149</v>
      </c>
      <c r="D44" s="81" t="s">
        <v>161</v>
      </c>
      <c r="E44" s="81" t="s">
        <v>134</v>
      </c>
      <c r="F44" s="85">
        <v>6</v>
      </c>
    </row>
    <row r="45" spans="1:6" ht="30">
      <c r="A45" s="75" t="s">
        <v>135</v>
      </c>
      <c r="B45" s="101" t="s">
        <v>238</v>
      </c>
      <c r="C45" s="81" t="s">
        <v>149</v>
      </c>
      <c r="D45" s="81" t="s">
        <v>161</v>
      </c>
      <c r="E45" s="81" t="s">
        <v>136</v>
      </c>
      <c r="F45" s="85">
        <v>6</v>
      </c>
    </row>
    <row r="46" spans="1:6" ht="45">
      <c r="A46" s="75" t="s">
        <v>162</v>
      </c>
      <c r="B46" s="100" t="s">
        <v>238</v>
      </c>
      <c r="C46" s="81" t="s">
        <v>149</v>
      </c>
      <c r="D46" s="81" t="s">
        <v>163</v>
      </c>
      <c r="E46" s="81"/>
      <c r="F46" s="82">
        <f>F47+F49</f>
        <v>637.1</v>
      </c>
    </row>
    <row r="47" spans="1:6" ht="30">
      <c r="A47" s="75" t="s">
        <v>133</v>
      </c>
      <c r="B47" s="102" t="s">
        <v>238</v>
      </c>
      <c r="C47" s="81" t="s">
        <v>149</v>
      </c>
      <c r="D47" s="81" t="s">
        <v>163</v>
      </c>
      <c r="E47" s="81" t="s">
        <v>134</v>
      </c>
      <c r="F47" s="82">
        <v>201</v>
      </c>
    </row>
    <row r="48" spans="1:6" ht="30">
      <c r="A48" s="75" t="s">
        <v>135</v>
      </c>
      <c r="B48" s="102" t="s">
        <v>238</v>
      </c>
      <c r="C48" s="81" t="s">
        <v>149</v>
      </c>
      <c r="D48" s="81" t="s">
        <v>163</v>
      </c>
      <c r="E48" s="81" t="s">
        <v>136</v>
      </c>
      <c r="F48" s="85">
        <v>201</v>
      </c>
    </row>
    <row r="49" spans="1:6" ht="15.75">
      <c r="A49" s="75" t="s">
        <v>137</v>
      </c>
      <c r="B49" s="102" t="s">
        <v>238</v>
      </c>
      <c r="C49" s="81" t="s">
        <v>149</v>
      </c>
      <c r="D49" s="81" t="s">
        <v>163</v>
      </c>
      <c r="E49" s="81" t="s">
        <v>138</v>
      </c>
      <c r="F49" s="85">
        <f>F50</f>
        <v>436.1</v>
      </c>
    </row>
    <row r="50" spans="1:6" ht="15.75">
      <c r="A50" s="75" t="s">
        <v>139</v>
      </c>
      <c r="B50" s="102" t="s">
        <v>238</v>
      </c>
      <c r="C50" s="81" t="s">
        <v>149</v>
      </c>
      <c r="D50" s="81" t="s">
        <v>163</v>
      </c>
      <c r="E50" s="81" t="s">
        <v>140</v>
      </c>
      <c r="F50" s="85">
        <f>прил7!E50</f>
        <v>436.1</v>
      </c>
    </row>
    <row r="51" spans="1:7" s="73" customFormat="1" ht="17.25" customHeight="1">
      <c r="A51" s="69" t="s">
        <v>164</v>
      </c>
      <c r="B51" s="70" t="s">
        <v>238</v>
      </c>
      <c r="C51" s="70" t="s">
        <v>165</v>
      </c>
      <c r="D51" s="70" t="s">
        <v>116</v>
      </c>
      <c r="E51" s="70" t="s">
        <v>116</v>
      </c>
      <c r="F51" s="71">
        <f>F52</f>
        <v>139.3</v>
      </c>
      <c r="G51" s="72"/>
    </row>
    <row r="52" spans="1:6" ht="17.25" customHeight="1">
      <c r="A52" s="75" t="s">
        <v>166</v>
      </c>
      <c r="B52" s="90" t="s">
        <v>238</v>
      </c>
      <c r="C52" s="76" t="s">
        <v>167</v>
      </c>
      <c r="D52" s="76" t="s">
        <v>116</v>
      </c>
      <c r="E52" s="76" t="s">
        <v>116</v>
      </c>
      <c r="F52" s="78">
        <f>F53</f>
        <v>139.3</v>
      </c>
    </row>
    <row r="53" spans="1:6" ht="44.25" customHeight="1">
      <c r="A53" s="83" t="s">
        <v>168</v>
      </c>
      <c r="B53" s="90" t="s">
        <v>238</v>
      </c>
      <c r="C53" s="76" t="s">
        <v>167</v>
      </c>
      <c r="D53" s="76" t="s">
        <v>169</v>
      </c>
      <c r="E53" s="76"/>
      <c r="F53" s="78">
        <f>F54</f>
        <v>139.3</v>
      </c>
    </row>
    <row r="54" spans="1:6" ht="30.75" customHeight="1">
      <c r="A54" s="83" t="s">
        <v>170</v>
      </c>
      <c r="B54" s="90" t="s">
        <v>238</v>
      </c>
      <c r="C54" s="76" t="s">
        <v>167</v>
      </c>
      <c r="D54" s="76" t="s">
        <v>171</v>
      </c>
      <c r="E54" s="76"/>
      <c r="F54" s="78">
        <f>F55</f>
        <v>139.3</v>
      </c>
    </row>
    <row r="55" spans="1:6" ht="89.25" customHeight="1">
      <c r="A55" s="83" t="s">
        <v>172</v>
      </c>
      <c r="B55" s="102" t="s">
        <v>238</v>
      </c>
      <c r="C55" s="76" t="s">
        <v>167</v>
      </c>
      <c r="D55" s="76" t="s">
        <v>173</v>
      </c>
      <c r="E55" s="76"/>
      <c r="F55" s="78">
        <f>F57</f>
        <v>139.3</v>
      </c>
    </row>
    <row r="56" spans="1:6" ht="57.75" customHeight="1">
      <c r="A56" s="83" t="s">
        <v>174</v>
      </c>
      <c r="B56" s="101" t="s">
        <v>238</v>
      </c>
      <c r="C56" s="76" t="s">
        <v>167</v>
      </c>
      <c r="D56" s="76" t="s">
        <v>173</v>
      </c>
      <c r="E56" s="76" t="s">
        <v>126</v>
      </c>
      <c r="F56" s="78">
        <v>139.3</v>
      </c>
    </row>
    <row r="57" spans="1:6" ht="17.25" customHeight="1">
      <c r="A57" s="83" t="s">
        <v>127</v>
      </c>
      <c r="B57" s="102" t="s">
        <v>238</v>
      </c>
      <c r="C57" s="76" t="s">
        <v>167</v>
      </c>
      <c r="D57" s="76" t="s">
        <v>173</v>
      </c>
      <c r="E57" s="76" t="s">
        <v>175</v>
      </c>
      <c r="F57" s="78">
        <v>139.3</v>
      </c>
    </row>
    <row r="58" spans="1:6" ht="18.75" customHeight="1">
      <c r="A58" s="69" t="s">
        <v>176</v>
      </c>
      <c r="B58" s="74" t="s">
        <v>238</v>
      </c>
      <c r="C58" s="70" t="s">
        <v>177</v>
      </c>
      <c r="D58" s="70"/>
      <c r="E58" s="70"/>
      <c r="F58" s="71">
        <f>F59</f>
        <v>730</v>
      </c>
    </row>
    <row r="59" spans="1:6" ht="15" customHeight="1">
      <c r="A59" s="75" t="s">
        <v>178</v>
      </c>
      <c r="B59" s="102" t="s">
        <v>238</v>
      </c>
      <c r="C59" s="76" t="s">
        <v>179</v>
      </c>
      <c r="D59" s="76"/>
      <c r="E59" s="76"/>
      <c r="F59" s="78">
        <f>F60</f>
        <v>730</v>
      </c>
    </row>
    <row r="60" spans="1:6" ht="15" customHeight="1">
      <c r="A60" s="86" t="s">
        <v>180</v>
      </c>
      <c r="B60" s="90" t="s">
        <v>238</v>
      </c>
      <c r="C60" s="76" t="s">
        <v>179</v>
      </c>
      <c r="D60" s="76" t="s">
        <v>181</v>
      </c>
      <c r="E60" s="76"/>
      <c r="F60" s="78">
        <f>F61</f>
        <v>730</v>
      </c>
    </row>
    <row r="61" spans="1:6" ht="20.25" customHeight="1">
      <c r="A61" s="86" t="s">
        <v>182</v>
      </c>
      <c r="B61" s="102" t="s">
        <v>238</v>
      </c>
      <c r="C61" s="76" t="s">
        <v>179</v>
      </c>
      <c r="D61" s="76" t="s">
        <v>183</v>
      </c>
      <c r="E61" s="76"/>
      <c r="F61" s="78">
        <f>F62</f>
        <v>730</v>
      </c>
    </row>
    <row r="62" spans="1:6" ht="46.5" customHeight="1">
      <c r="A62" s="87" t="s">
        <v>184</v>
      </c>
      <c r="B62" s="102" t="s">
        <v>238</v>
      </c>
      <c r="C62" s="81" t="s">
        <v>179</v>
      </c>
      <c r="D62" s="88" t="s">
        <v>185</v>
      </c>
      <c r="E62" s="76"/>
      <c r="F62" s="78">
        <f>F63+F66</f>
        <v>730</v>
      </c>
    </row>
    <row r="63" spans="1:6" ht="19.5" customHeight="1">
      <c r="A63" s="75" t="s">
        <v>186</v>
      </c>
      <c r="B63" s="102" t="s">
        <v>238</v>
      </c>
      <c r="C63" s="81" t="s">
        <v>179</v>
      </c>
      <c r="D63" s="88" t="s">
        <v>187</v>
      </c>
      <c r="E63" s="81"/>
      <c r="F63" s="78">
        <f>F64</f>
        <v>435.8</v>
      </c>
    </row>
    <row r="64" spans="1:6" ht="31.5" customHeight="1">
      <c r="A64" s="75" t="s">
        <v>133</v>
      </c>
      <c r="B64" s="102" t="s">
        <v>238</v>
      </c>
      <c r="C64" s="81" t="s">
        <v>179</v>
      </c>
      <c r="D64" s="88" t="s">
        <v>187</v>
      </c>
      <c r="E64" s="81" t="s">
        <v>134</v>
      </c>
      <c r="F64" s="78">
        <f>F65</f>
        <v>435.8</v>
      </c>
    </row>
    <row r="65" spans="1:6" ht="33.75" customHeight="1">
      <c r="A65" s="75" t="s">
        <v>135</v>
      </c>
      <c r="B65" s="102" t="s">
        <v>238</v>
      </c>
      <c r="C65" s="81" t="s">
        <v>179</v>
      </c>
      <c r="D65" s="88" t="s">
        <v>187</v>
      </c>
      <c r="E65" s="81" t="s">
        <v>136</v>
      </c>
      <c r="F65" s="78">
        <f>прил7!E65</f>
        <v>435.8</v>
      </c>
    </row>
    <row r="66" spans="1:6" ht="18.75" customHeight="1">
      <c r="A66" s="75" t="s">
        <v>188</v>
      </c>
      <c r="B66" s="102" t="s">
        <v>238</v>
      </c>
      <c r="C66" s="81" t="s">
        <v>179</v>
      </c>
      <c r="D66" s="88" t="s">
        <v>189</v>
      </c>
      <c r="E66" s="81"/>
      <c r="F66" s="82">
        <f>F68</f>
        <v>294.2</v>
      </c>
    </row>
    <row r="67" spans="1:6" ht="66" customHeight="1">
      <c r="A67" s="75" t="s">
        <v>329</v>
      </c>
      <c r="B67" s="81" t="s">
        <v>238</v>
      </c>
      <c r="C67" s="191" t="s">
        <v>327</v>
      </c>
      <c r="D67" s="191" t="s">
        <v>328</v>
      </c>
      <c r="E67" s="81"/>
      <c r="F67" s="82">
        <f>F68</f>
        <v>294.2</v>
      </c>
    </row>
    <row r="68" spans="1:6" ht="18.75" customHeight="1">
      <c r="A68" s="75" t="s">
        <v>133</v>
      </c>
      <c r="B68" s="102" t="s">
        <v>238</v>
      </c>
      <c r="C68" s="81" t="s">
        <v>179</v>
      </c>
      <c r="D68" s="88" t="s">
        <v>328</v>
      </c>
      <c r="E68" s="81" t="s">
        <v>134</v>
      </c>
      <c r="F68" s="82">
        <f>F69</f>
        <v>294.2</v>
      </c>
    </row>
    <row r="69" spans="1:6" ht="30">
      <c r="A69" s="75" t="s">
        <v>135</v>
      </c>
      <c r="B69" s="101" t="s">
        <v>238</v>
      </c>
      <c r="C69" s="81" t="s">
        <v>179</v>
      </c>
      <c r="D69" s="88" t="s">
        <v>328</v>
      </c>
      <c r="E69" s="81" t="s">
        <v>136</v>
      </c>
      <c r="F69" s="82">
        <f>прил7!E68</f>
        <v>294.2</v>
      </c>
    </row>
    <row r="70" spans="1:6" ht="19.5" customHeight="1">
      <c r="A70" s="69" t="s">
        <v>190</v>
      </c>
      <c r="B70" s="74" t="s">
        <v>238</v>
      </c>
      <c r="C70" s="70" t="s">
        <v>191</v>
      </c>
      <c r="D70" s="70"/>
      <c r="E70" s="70"/>
      <c r="F70" s="71">
        <f>F71+F76+F88</f>
        <v>2380.1</v>
      </c>
    </row>
    <row r="71" spans="1:6" ht="19.5" customHeight="1">
      <c r="A71" s="69" t="s">
        <v>192</v>
      </c>
      <c r="B71" s="74" t="s">
        <v>238</v>
      </c>
      <c r="C71" s="70" t="s">
        <v>193</v>
      </c>
      <c r="D71" s="70"/>
      <c r="E71" s="70"/>
      <c r="F71" s="71">
        <f>F72</f>
        <v>20</v>
      </c>
    </row>
    <row r="72" spans="1:6" ht="19.5" customHeight="1">
      <c r="A72" s="89" t="s">
        <v>194</v>
      </c>
      <c r="B72" s="76" t="s">
        <v>238</v>
      </c>
      <c r="C72" s="90" t="s">
        <v>193</v>
      </c>
      <c r="D72" s="90" t="s">
        <v>195</v>
      </c>
      <c r="E72" s="90"/>
      <c r="F72" s="91">
        <v>20</v>
      </c>
    </row>
    <row r="73" spans="1:6" ht="19.5" customHeight="1">
      <c r="A73" s="89" t="s">
        <v>196</v>
      </c>
      <c r="B73" s="76" t="s">
        <v>238</v>
      </c>
      <c r="C73" s="90" t="s">
        <v>193</v>
      </c>
      <c r="D73" s="90" t="s">
        <v>197</v>
      </c>
      <c r="E73" s="90"/>
      <c r="F73" s="91">
        <v>20</v>
      </c>
    </row>
    <row r="74" spans="1:6" ht="33.75" customHeight="1">
      <c r="A74" s="89" t="s">
        <v>133</v>
      </c>
      <c r="B74" s="101" t="s">
        <v>238</v>
      </c>
      <c r="C74" s="81" t="s">
        <v>193</v>
      </c>
      <c r="D74" s="81" t="s">
        <v>197</v>
      </c>
      <c r="E74" s="81" t="s">
        <v>134</v>
      </c>
      <c r="F74" s="91">
        <v>20</v>
      </c>
    </row>
    <row r="75" spans="1:6" ht="31.5" customHeight="1">
      <c r="A75" s="89" t="s">
        <v>135</v>
      </c>
      <c r="B75" s="100" t="s">
        <v>238</v>
      </c>
      <c r="C75" s="81" t="s">
        <v>193</v>
      </c>
      <c r="D75" s="81" t="s">
        <v>197</v>
      </c>
      <c r="E75" s="81" t="s">
        <v>136</v>
      </c>
      <c r="F75" s="91">
        <v>20</v>
      </c>
    </row>
    <row r="76" spans="1:7" s="73" customFormat="1" ht="18" customHeight="1">
      <c r="A76" s="69" t="s">
        <v>198</v>
      </c>
      <c r="B76" s="74" t="s">
        <v>238</v>
      </c>
      <c r="C76" s="70" t="s">
        <v>199</v>
      </c>
      <c r="D76" s="70"/>
      <c r="E76" s="70"/>
      <c r="F76" s="71">
        <f>F77</f>
        <v>843.6</v>
      </c>
      <c r="G76" s="72"/>
    </row>
    <row r="77" spans="1:7" s="73" customFormat="1" ht="18" customHeight="1">
      <c r="A77" s="75" t="s">
        <v>301</v>
      </c>
      <c r="B77" s="76" t="s">
        <v>238</v>
      </c>
      <c r="C77" s="81" t="s">
        <v>199</v>
      </c>
      <c r="D77" s="176" t="s">
        <v>302</v>
      </c>
      <c r="E77" s="81"/>
      <c r="F77" s="82">
        <f>F78+F81</f>
        <v>843.6</v>
      </c>
      <c r="G77" s="72"/>
    </row>
    <row r="78" spans="1:7" s="73" customFormat="1" ht="47.25" customHeight="1">
      <c r="A78" s="75" t="s">
        <v>303</v>
      </c>
      <c r="B78" s="76" t="s">
        <v>238</v>
      </c>
      <c r="C78" s="81" t="s">
        <v>199</v>
      </c>
      <c r="D78" s="81" t="s">
        <v>304</v>
      </c>
      <c r="E78" s="81"/>
      <c r="F78" s="82">
        <v>90</v>
      </c>
      <c r="G78" s="72"/>
    </row>
    <row r="79" spans="1:7" s="73" customFormat="1" ht="33" customHeight="1">
      <c r="A79" s="75" t="s">
        <v>133</v>
      </c>
      <c r="B79" s="101" t="s">
        <v>238</v>
      </c>
      <c r="C79" s="81" t="s">
        <v>199</v>
      </c>
      <c r="D79" s="81" t="s">
        <v>304</v>
      </c>
      <c r="E79" s="174" t="s">
        <v>134</v>
      </c>
      <c r="F79" s="82">
        <v>90</v>
      </c>
      <c r="G79" s="72"/>
    </row>
    <row r="80" spans="1:7" s="73" customFormat="1" ht="29.25" customHeight="1">
      <c r="A80" s="75" t="s">
        <v>135</v>
      </c>
      <c r="B80" s="100" t="s">
        <v>238</v>
      </c>
      <c r="C80" s="81" t="s">
        <v>199</v>
      </c>
      <c r="D80" s="81" t="s">
        <v>304</v>
      </c>
      <c r="E80" s="174" t="s">
        <v>136</v>
      </c>
      <c r="F80" s="82">
        <v>90</v>
      </c>
      <c r="G80" s="72"/>
    </row>
    <row r="81" spans="1:7" s="73" customFormat="1" ht="62.25" customHeight="1">
      <c r="A81" s="179" t="s">
        <v>305</v>
      </c>
      <c r="B81" s="76" t="s">
        <v>238</v>
      </c>
      <c r="C81" s="174" t="s">
        <v>199</v>
      </c>
      <c r="D81" s="174" t="s">
        <v>306</v>
      </c>
      <c r="E81" s="177"/>
      <c r="F81" s="178">
        <f>F82+F85</f>
        <v>753.6</v>
      </c>
      <c r="G81" s="72"/>
    </row>
    <row r="82" spans="1:7" s="73" customFormat="1" ht="29.25" customHeight="1">
      <c r="A82" s="179" t="s">
        <v>307</v>
      </c>
      <c r="B82" s="76" t="s">
        <v>238</v>
      </c>
      <c r="C82" s="174" t="s">
        <v>199</v>
      </c>
      <c r="D82" s="174" t="s">
        <v>308</v>
      </c>
      <c r="E82" s="177"/>
      <c r="F82" s="178">
        <v>700</v>
      </c>
      <c r="G82" s="72"/>
    </row>
    <row r="83" spans="1:7" s="73" customFormat="1" ht="33" customHeight="1">
      <c r="A83" s="75" t="s">
        <v>133</v>
      </c>
      <c r="B83" s="101" t="s">
        <v>238</v>
      </c>
      <c r="C83" s="174" t="s">
        <v>199</v>
      </c>
      <c r="D83" s="174" t="s">
        <v>308</v>
      </c>
      <c r="E83" s="174" t="s">
        <v>134</v>
      </c>
      <c r="F83" s="178">
        <v>700</v>
      </c>
      <c r="G83" s="72"/>
    </row>
    <row r="84" spans="1:7" s="73" customFormat="1" ht="30" customHeight="1">
      <c r="A84" s="75" t="s">
        <v>135</v>
      </c>
      <c r="B84" s="100" t="s">
        <v>238</v>
      </c>
      <c r="C84" s="174" t="s">
        <v>199</v>
      </c>
      <c r="D84" s="174" t="s">
        <v>308</v>
      </c>
      <c r="E84" s="174" t="s">
        <v>136</v>
      </c>
      <c r="F84" s="178">
        <v>700</v>
      </c>
      <c r="G84" s="72"/>
    </row>
    <row r="85" spans="1:7" s="73" customFormat="1" ht="27.75" customHeight="1">
      <c r="A85" s="179" t="s">
        <v>309</v>
      </c>
      <c r="B85" s="100" t="s">
        <v>238</v>
      </c>
      <c r="C85" s="174" t="s">
        <v>199</v>
      </c>
      <c r="D85" s="174" t="s">
        <v>310</v>
      </c>
      <c r="E85" s="177"/>
      <c r="F85" s="178">
        <v>53.6</v>
      </c>
      <c r="G85" s="72"/>
    </row>
    <row r="86" spans="1:7" s="73" customFormat="1" ht="28.5" customHeight="1">
      <c r="A86" s="75" t="s">
        <v>133</v>
      </c>
      <c r="B86" s="100" t="s">
        <v>238</v>
      </c>
      <c r="C86" s="174" t="s">
        <v>199</v>
      </c>
      <c r="D86" s="174" t="s">
        <v>310</v>
      </c>
      <c r="E86" s="174" t="s">
        <v>134</v>
      </c>
      <c r="F86" s="178">
        <v>53.6</v>
      </c>
      <c r="G86" s="72"/>
    </row>
    <row r="87" spans="1:7" s="73" customFormat="1" ht="29.25" customHeight="1">
      <c r="A87" s="75" t="s">
        <v>135</v>
      </c>
      <c r="B87" s="100" t="s">
        <v>238</v>
      </c>
      <c r="C87" s="174" t="s">
        <v>199</v>
      </c>
      <c r="D87" s="174" t="s">
        <v>310</v>
      </c>
      <c r="E87" s="174" t="s">
        <v>136</v>
      </c>
      <c r="F87" s="178">
        <v>53.6</v>
      </c>
      <c r="G87" s="72"/>
    </row>
    <row r="88" spans="1:7" s="73" customFormat="1" ht="15.75" customHeight="1">
      <c r="A88" s="69" t="s">
        <v>200</v>
      </c>
      <c r="B88" s="74" t="s">
        <v>238</v>
      </c>
      <c r="C88" s="70" t="s">
        <v>201</v>
      </c>
      <c r="D88" s="70"/>
      <c r="E88" s="70"/>
      <c r="F88" s="71">
        <f>F89+F100+F106+F112</f>
        <v>1516.5</v>
      </c>
      <c r="G88" s="72"/>
    </row>
    <row r="89" spans="1:7" s="73" customFormat="1" ht="17.25" customHeight="1">
      <c r="A89" s="75" t="s">
        <v>202</v>
      </c>
      <c r="B89" s="103" t="s">
        <v>238</v>
      </c>
      <c r="C89" s="81" t="s">
        <v>201</v>
      </c>
      <c r="D89" s="81" t="s">
        <v>203</v>
      </c>
      <c r="E89" s="81"/>
      <c r="F89" s="82">
        <f>F90+F94+F97</f>
        <v>392</v>
      </c>
      <c r="G89" s="72"/>
    </row>
    <row r="90" spans="1:7" s="73" customFormat="1" ht="15.75" customHeight="1">
      <c r="A90" s="75" t="s">
        <v>204</v>
      </c>
      <c r="B90" s="103" t="s">
        <v>238</v>
      </c>
      <c r="C90" s="81" t="s">
        <v>201</v>
      </c>
      <c r="D90" s="81" t="s">
        <v>205</v>
      </c>
      <c r="E90" s="81"/>
      <c r="F90" s="82">
        <v>155</v>
      </c>
      <c r="G90" s="72"/>
    </row>
    <row r="91" spans="1:7" s="73" customFormat="1" ht="28.5" customHeight="1">
      <c r="A91" s="75" t="s">
        <v>206</v>
      </c>
      <c r="B91" s="103" t="s">
        <v>238</v>
      </c>
      <c r="C91" s="81" t="s">
        <v>201</v>
      </c>
      <c r="D91" s="81" t="s">
        <v>205</v>
      </c>
      <c r="E91" s="81" t="s">
        <v>207</v>
      </c>
      <c r="F91" s="82">
        <v>155</v>
      </c>
      <c r="G91" s="72"/>
    </row>
    <row r="92" spans="1:7" s="73" customFormat="1" ht="32.25" customHeight="1">
      <c r="A92" s="75" t="s">
        <v>133</v>
      </c>
      <c r="B92" s="103" t="s">
        <v>238</v>
      </c>
      <c r="C92" s="81" t="s">
        <v>199</v>
      </c>
      <c r="D92" s="81" t="s">
        <v>205</v>
      </c>
      <c r="E92" s="81" t="s">
        <v>134</v>
      </c>
      <c r="F92" s="82">
        <v>155</v>
      </c>
      <c r="G92" s="72"/>
    </row>
    <row r="93" spans="1:7" s="73" customFormat="1" ht="36.75" customHeight="1">
      <c r="A93" s="75" t="s">
        <v>135</v>
      </c>
      <c r="B93" s="103" t="s">
        <v>238</v>
      </c>
      <c r="C93" s="81" t="s">
        <v>201</v>
      </c>
      <c r="D93" s="81" t="s">
        <v>205</v>
      </c>
      <c r="E93" s="81" t="s">
        <v>136</v>
      </c>
      <c r="F93" s="82">
        <v>155</v>
      </c>
      <c r="G93" s="72"/>
    </row>
    <row r="94" spans="1:7" s="73" customFormat="1" ht="30.75" customHeight="1">
      <c r="A94" s="75" t="s">
        <v>208</v>
      </c>
      <c r="B94" s="103" t="s">
        <v>238</v>
      </c>
      <c r="C94" s="81" t="s">
        <v>201</v>
      </c>
      <c r="D94" s="81" t="s">
        <v>209</v>
      </c>
      <c r="E94" s="81"/>
      <c r="F94" s="82">
        <v>140</v>
      </c>
      <c r="G94" s="72"/>
    </row>
    <row r="95" spans="1:7" s="73" customFormat="1" ht="30.75" customHeight="1">
      <c r="A95" s="75" t="s">
        <v>133</v>
      </c>
      <c r="B95" s="103" t="s">
        <v>238</v>
      </c>
      <c r="C95" s="81" t="s">
        <v>201</v>
      </c>
      <c r="D95" s="81" t="s">
        <v>209</v>
      </c>
      <c r="E95" s="81" t="s">
        <v>134</v>
      </c>
      <c r="F95" s="82">
        <v>140</v>
      </c>
      <c r="G95" s="72"/>
    </row>
    <row r="96" spans="1:7" s="73" customFormat="1" ht="32.25" customHeight="1">
      <c r="A96" s="75" t="s">
        <v>135</v>
      </c>
      <c r="B96" s="101" t="s">
        <v>238</v>
      </c>
      <c r="C96" s="81" t="s">
        <v>201</v>
      </c>
      <c r="D96" s="81" t="s">
        <v>209</v>
      </c>
      <c r="E96" s="81" t="s">
        <v>136</v>
      </c>
      <c r="F96" s="82">
        <v>140</v>
      </c>
      <c r="G96" s="72"/>
    </row>
    <row r="97" spans="1:7" s="73" customFormat="1" ht="58.5" customHeight="1">
      <c r="A97" s="75" t="s">
        <v>312</v>
      </c>
      <c r="B97" s="103" t="s">
        <v>238</v>
      </c>
      <c r="C97" s="81" t="s">
        <v>201</v>
      </c>
      <c r="D97" s="81" t="s">
        <v>326</v>
      </c>
      <c r="E97" s="81"/>
      <c r="F97" s="82">
        <v>97</v>
      </c>
      <c r="G97" s="72"/>
    </row>
    <row r="98" spans="1:7" s="73" customFormat="1" ht="37.5" customHeight="1">
      <c r="A98" s="75" t="s">
        <v>133</v>
      </c>
      <c r="B98" s="103" t="s">
        <v>238</v>
      </c>
      <c r="C98" s="81" t="s">
        <v>201</v>
      </c>
      <c r="D98" s="81" t="s">
        <v>326</v>
      </c>
      <c r="E98" s="81" t="s">
        <v>134</v>
      </c>
      <c r="F98" s="82">
        <v>97</v>
      </c>
      <c r="G98" s="72"/>
    </row>
    <row r="99" spans="1:7" s="73" customFormat="1" ht="18" customHeight="1">
      <c r="A99" s="75" t="s">
        <v>135</v>
      </c>
      <c r="B99" s="103" t="s">
        <v>238</v>
      </c>
      <c r="C99" s="81" t="s">
        <v>201</v>
      </c>
      <c r="D99" s="81" t="s">
        <v>311</v>
      </c>
      <c r="E99" s="81" t="s">
        <v>136</v>
      </c>
      <c r="F99" s="82">
        <v>97</v>
      </c>
      <c r="G99" s="72"/>
    </row>
    <row r="100" spans="1:7" s="73" customFormat="1" ht="21.75" customHeight="1">
      <c r="A100" s="75" t="s">
        <v>301</v>
      </c>
      <c r="B100" s="103" t="s">
        <v>238</v>
      </c>
      <c r="C100" s="81" t="s">
        <v>201</v>
      </c>
      <c r="D100" s="81" t="s">
        <v>313</v>
      </c>
      <c r="E100" s="81"/>
      <c r="F100" s="82">
        <f>F101</f>
        <v>970</v>
      </c>
      <c r="G100" s="72"/>
    </row>
    <row r="101" spans="1:7" s="73" customFormat="1" ht="33.75" customHeight="1">
      <c r="A101" s="75" t="s">
        <v>314</v>
      </c>
      <c r="B101" s="101" t="s">
        <v>238</v>
      </c>
      <c r="C101" s="81" t="s">
        <v>201</v>
      </c>
      <c r="D101" s="81" t="s">
        <v>321</v>
      </c>
      <c r="E101" s="81"/>
      <c r="F101" s="82">
        <f>F102</f>
        <v>970</v>
      </c>
      <c r="G101" s="72"/>
    </row>
    <row r="102" spans="1:7" s="73" customFormat="1" ht="24" customHeight="1">
      <c r="A102" s="75" t="s">
        <v>316</v>
      </c>
      <c r="B102" s="103" t="s">
        <v>238</v>
      </c>
      <c r="C102" s="81" t="s">
        <v>201</v>
      </c>
      <c r="D102" s="187" t="s">
        <v>317</v>
      </c>
      <c r="E102" s="81"/>
      <c r="F102" s="82">
        <f>F103</f>
        <v>970</v>
      </c>
      <c r="G102" s="72"/>
    </row>
    <row r="103" spans="1:7" s="73" customFormat="1" ht="31.5" customHeight="1">
      <c r="A103" s="75" t="s">
        <v>318</v>
      </c>
      <c r="B103" s="103" t="s">
        <v>238</v>
      </c>
      <c r="C103" s="81" t="s">
        <v>201</v>
      </c>
      <c r="D103" s="81" t="s">
        <v>319</v>
      </c>
      <c r="E103" s="81"/>
      <c r="F103" s="82">
        <f>F104</f>
        <v>970</v>
      </c>
      <c r="G103" s="72"/>
    </row>
    <row r="104" spans="1:7" s="73" customFormat="1" ht="31.5" customHeight="1">
      <c r="A104" s="75" t="s">
        <v>133</v>
      </c>
      <c r="B104" s="103" t="s">
        <v>238</v>
      </c>
      <c r="C104" s="81" t="s">
        <v>201</v>
      </c>
      <c r="D104" s="81" t="s">
        <v>319</v>
      </c>
      <c r="E104" s="81" t="s">
        <v>134</v>
      </c>
      <c r="F104" s="82">
        <f>F105</f>
        <v>970</v>
      </c>
      <c r="G104" s="72"/>
    </row>
    <row r="105" spans="1:7" s="73" customFormat="1" ht="31.5" customHeight="1">
      <c r="A105" s="75" t="s">
        <v>135</v>
      </c>
      <c r="B105" s="103" t="s">
        <v>238</v>
      </c>
      <c r="C105" s="81" t="s">
        <v>201</v>
      </c>
      <c r="D105" s="81" t="s">
        <v>319</v>
      </c>
      <c r="E105" s="81" t="s">
        <v>136</v>
      </c>
      <c r="F105" s="82">
        <v>970</v>
      </c>
      <c r="G105" s="72"/>
    </row>
    <row r="106" spans="1:7" s="73" customFormat="1" ht="31.5" customHeight="1">
      <c r="A106" s="75" t="s">
        <v>337</v>
      </c>
      <c r="B106" s="103" t="s">
        <v>238</v>
      </c>
      <c r="C106" s="81" t="s">
        <v>201</v>
      </c>
      <c r="D106" s="81" t="s">
        <v>342</v>
      </c>
      <c r="E106" s="81"/>
      <c r="F106" s="82">
        <v>144.5</v>
      </c>
      <c r="G106" s="72"/>
    </row>
    <row r="107" spans="1:7" s="73" customFormat="1" ht="31.5" customHeight="1">
      <c r="A107" s="75" t="s">
        <v>338</v>
      </c>
      <c r="B107" s="103" t="s">
        <v>238</v>
      </c>
      <c r="C107" s="81" t="s">
        <v>201</v>
      </c>
      <c r="D107" s="81" t="s">
        <v>343</v>
      </c>
      <c r="E107" s="81"/>
      <c r="F107" s="82">
        <v>144.5</v>
      </c>
      <c r="G107" s="72"/>
    </row>
    <row r="108" spans="1:7" s="73" customFormat="1" ht="31.5" customHeight="1">
      <c r="A108" s="75" t="s">
        <v>339</v>
      </c>
      <c r="B108" s="103" t="s">
        <v>238</v>
      </c>
      <c r="C108" s="81" t="s">
        <v>201</v>
      </c>
      <c r="D108" s="81" t="s">
        <v>341</v>
      </c>
      <c r="E108" s="81"/>
      <c r="F108" s="82">
        <v>144.5</v>
      </c>
      <c r="G108" s="72"/>
    </row>
    <row r="109" spans="1:7" s="73" customFormat="1" ht="31.5" customHeight="1">
      <c r="A109" s="75" t="s">
        <v>340</v>
      </c>
      <c r="B109" s="103" t="s">
        <v>238</v>
      </c>
      <c r="C109" s="81" t="s">
        <v>201</v>
      </c>
      <c r="D109" s="81" t="s">
        <v>336</v>
      </c>
      <c r="E109" s="81"/>
      <c r="F109" s="82">
        <v>144.5</v>
      </c>
      <c r="G109" s="72"/>
    </row>
    <row r="110" spans="1:7" s="73" customFormat="1" ht="31.5" customHeight="1">
      <c r="A110" s="75" t="s">
        <v>133</v>
      </c>
      <c r="B110" s="103" t="s">
        <v>238</v>
      </c>
      <c r="C110" s="81" t="s">
        <v>201</v>
      </c>
      <c r="D110" s="81" t="s">
        <v>336</v>
      </c>
      <c r="E110" s="81" t="s">
        <v>134</v>
      </c>
      <c r="F110" s="82">
        <v>144.5</v>
      </c>
      <c r="G110" s="72"/>
    </row>
    <row r="111" spans="1:7" s="73" customFormat="1" ht="31.5" customHeight="1">
      <c r="A111" s="75" t="s">
        <v>135</v>
      </c>
      <c r="B111" s="103" t="s">
        <v>238</v>
      </c>
      <c r="C111" s="81" t="s">
        <v>201</v>
      </c>
      <c r="D111" s="81" t="s">
        <v>336</v>
      </c>
      <c r="E111" s="81" t="s">
        <v>136</v>
      </c>
      <c r="F111" s="82">
        <v>144.5</v>
      </c>
      <c r="G111" s="72"/>
    </row>
    <row r="112" spans="1:7" s="73" customFormat="1" ht="15">
      <c r="A112" s="173" t="s">
        <v>141</v>
      </c>
      <c r="B112" s="103" t="s">
        <v>238</v>
      </c>
      <c r="C112" s="174" t="s">
        <v>201</v>
      </c>
      <c r="D112" s="174" t="s">
        <v>143</v>
      </c>
      <c r="E112" s="81"/>
      <c r="F112" s="82">
        <v>10</v>
      </c>
      <c r="G112" s="72"/>
    </row>
    <row r="113" spans="1:7" s="73" customFormat="1" ht="15">
      <c r="A113" s="173" t="s">
        <v>144</v>
      </c>
      <c r="B113" s="103" t="s">
        <v>238</v>
      </c>
      <c r="C113" s="174" t="s">
        <v>201</v>
      </c>
      <c r="D113" s="174" t="s">
        <v>145</v>
      </c>
      <c r="E113" s="81"/>
      <c r="F113" s="82">
        <v>10</v>
      </c>
      <c r="G113" s="72"/>
    </row>
    <row r="114" spans="1:7" s="73" customFormat="1" ht="31.5" customHeight="1">
      <c r="A114" s="75" t="s">
        <v>133</v>
      </c>
      <c r="B114" s="103" t="s">
        <v>238</v>
      </c>
      <c r="C114" s="174" t="s">
        <v>201</v>
      </c>
      <c r="D114" s="174" t="s">
        <v>143</v>
      </c>
      <c r="E114" s="81" t="s">
        <v>134</v>
      </c>
      <c r="F114" s="82">
        <v>10</v>
      </c>
      <c r="G114" s="72"/>
    </row>
    <row r="115" spans="1:7" s="73" customFormat="1" ht="31.5" customHeight="1">
      <c r="A115" s="75" t="s">
        <v>135</v>
      </c>
      <c r="B115" s="103" t="s">
        <v>238</v>
      </c>
      <c r="C115" s="174" t="s">
        <v>201</v>
      </c>
      <c r="D115" s="174" t="s">
        <v>145</v>
      </c>
      <c r="E115" s="81" t="s">
        <v>136</v>
      </c>
      <c r="F115" s="82">
        <v>10</v>
      </c>
      <c r="G115" s="72"/>
    </row>
    <row r="116" spans="1:7" s="73" customFormat="1" ht="31.5" customHeight="1">
      <c r="A116" s="92" t="s">
        <v>226</v>
      </c>
      <c r="B116" s="74" t="s">
        <v>238</v>
      </c>
      <c r="C116" s="93" t="s">
        <v>227</v>
      </c>
      <c r="D116" s="93"/>
      <c r="E116" s="93"/>
      <c r="F116" s="94">
        <f>F117</f>
        <v>438.8</v>
      </c>
      <c r="G116" s="72"/>
    </row>
    <row r="117" spans="1:7" s="73" customFormat="1" ht="31.5" customHeight="1">
      <c r="A117" s="75" t="s">
        <v>228</v>
      </c>
      <c r="B117" s="103" t="s">
        <v>238</v>
      </c>
      <c r="C117" s="76" t="s">
        <v>227</v>
      </c>
      <c r="D117" s="77"/>
      <c r="E117" s="77"/>
      <c r="F117" s="96">
        <f>F121</f>
        <v>438.8</v>
      </c>
      <c r="G117" s="72"/>
    </row>
    <row r="118" spans="1:7" s="73" customFormat="1" ht="15">
      <c r="A118" s="75" t="s">
        <v>234</v>
      </c>
      <c r="B118" s="103" t="s">
        <v>238</v>
      </c>
      <c r="C118" s="76" t="s">
        <v>227</v>
      </c>
      <c r="D118" s="76" t="s">
        <v>324</v>
      </c>
      <c r="E118" s="77"/>
      <c r="F118" s="192">
        <v>438.8</v>
      </c>
      <c r="G118" s="72"/>
    </row>
    <row r="119" spans="1:7" s="73" customFormat="1" ht="31.5" customHeight="1">
      <c r="A119" s="75" t="s">
        <v>229</v>
      </c>
      <c r="B119" s="103" t="s">
        <v>238</v>
      </c>
      <c r="C119" s="76" t="s">
        <v>227</v>
      </c>
      <c r="D119" s="76" t="s">
        <v>230</v>
      </c>
      <c r="E119" s="76"/>
      <c r="F119" s="78">
        <v>438.8</v>
      </c>
      <c r="G119" s="72"/>
    </row>
    <row r="120" spans="1:7" s="73" customFormat="1" ht="15">
      <c r="A120" s="97" t="s">
        <v>231</v>
      </c>
      <c r="B120" s="103" t="s">
        <v>238</v>
      </c>
      <c r="C120" s="76" t="s">
        <v>232</v>
      </c>
      <c r="D120" s="76" t="s">
        <v>230</v>
      </c>
      <c r="E120" s="76" t="s">
        <v>233</v>
      </c>
      <c r="F120" s="78">
        <v>438.8</v>
      </c>
      <c r="G120" s="72"/>
    </row>
    <row r="121" spans="1:7" s="73" customFormat="1" ht="15">
      <c r="A121" s="75" t="s">
        <v>234</v>
      </c>
      <c r="B121" s="103" t="s">
        <v>238</v>
      </c>
      <c r="C121" s="76" t="s">
        <v>227</v>
      </c>
      <c r="D121" s="76" t="s">
        <v>230</v>
      </c>
      <c r="E121" s="76" t="s">
        <v>235</v>
      </c>
      <c r="F121" s="78">
        <v>438.8</v>
      </c>
      <c r="G121" s="72"/>
    </row>
    <row r="122" spans="1:7" s="73" customFormat="1" ht="15">
      <c r="A122" s="170" t="s">
        <v>295</v>
      </c>
      <c r="B122" s="74" t="s">
        <v>238</v>
      </c>
      <c r="C122" s="70" t="s">
        <v>296</v>
      </c>
      <c r="D122" s="70"/>
      <c r="E122" s="70"/>
      <c r="F122" s="71">
        <v>10</v>
      </c>
      <c r="G122" s="72"/>
    </row>
    <row r="123" spans="1:7" s="73" customFormat="1" ht="15">
      <c r="A123" s="170" t="s">
        <v>297</v>
      </c>
      <c r="B123" s="74" t="s">
        <v>238</v>
      </c>
      <c r="C123" s="171" t="s">
        <v>298</v>
      </c>
      <c r="D123" s="172"/>
      <c r="E123" s="172"/>
      <c r="F123" s="71">
        <v>10</v>
      </c>
      <c r="G123" s="72"/>
    </row>
    <row r="124" spans="1:7" s="73" customFormat="1" ht="15">
      <c r="A124" s="173" t="s">
        <v>141</v>
      </c>
      <c r="B124" s="103" t="s">
        <v>238</v>
      </c>
      <c r="C124" s="174" t="s">
        <v>298</v>
      </c>
      <c r="D124" s="174" t="s">
        <v>143</v>
      </c>
      <c r="E124" s="175"/>
      <c r="F124" s="82">
        <v>10</v>
      </c>
      <c r="G124" s="72"/>
    </row>
    <row r="125" spans="1:7" s="73" customFormat="1" ht="15">
      <c r="A125" s="173" t="s">
        <v>144</v>
      </c>
      <c r="B125" s="103" t="s">
        <v>238</v>
      </c>
      <c r="C125" s="174" t="s">
        <v>298</v>
      </c>
      <c r="D125" s="174" t="s">
        <v>145</v>
      </c>
      <c r="E125" s="175"/>
      <c r="F125" s="82">
        <v>10</v>
      </c>
      <c r="G125" s="72"/>
    </row>
    <row r="126" spans="1:7" s="73" customFormat="1" ht="15">
      <c r="A126" s="173" t="s">
        <v>299</v>
      </c>
      <c r="B126" s="103" t="s">
        <v>238</v>
      </c>
      <c r="C126" s="174" t="s">
        <v>298</v>
      </c>
      <c r="D126" s="174" t="s">
        <v>145</v>
      </c>
      <c r="E126" s="175">
        <v>300</v>
      </c>
      <c r="F126" s="82">
        <v>10</v>
      </c>
      <c r="G126" s="72"/>
    </row>
    <row r="127" spans="1:7" s="73" customFormat="1" ht="31.5" customHeight="1">
      <c r="A127" s="173" t="s">
        <v>300</v>
      </c>
      <c r="B127" s="103" t="s">
        <v>238</v>
      </c>
      <c r="C127" s="174" t="s">
        <v>298</v>
      </c>
      <c r="D127" s="174" t="s">
        <v>145</v>
      </c>
      <c r="E127" s="175">
        <v>360</v>
      </c>
      <c r="F127" s="82">
        <v>10</v>
      </c>
      <c r="G127" s="72"/>
    </row>
    <row r="128" spans="1:7" ht="15.75">
      <c r="A128" s="92" t="s">
        <v>210</v>
      </c>
      <c r="B128" s="74" t="s">
        <v>238</v>
      </c>
      <c r="C128" s="93" t="s">
        <v>211</v>
      </c>
      <c r="D128" s="93"/>
      <c r="E128" s="93"/>
      <c r="F128" s="94">
        <f>F129</f>
        <v>368.20000000000005</v>
      </c>
      <c r="G128" s="95"/>
    </row>
    <row r="129" spans="1:7" ht="16.5" customHeight="1">
      <c r="A129" s="75" t="s">
        <v>212</v>
      </c>
      <c r="B129" s="101" t="s">
        <v>238</v>
      </c>
      <c r="C129" s="76" t="s">
        <v>213</v>
      </c>
      <c r="D129" s="76"/>
      <c r="E129" s="76"/>
      <c r="F129" s="78">
        <f>F130+F137</f>
        <v>368.20000000000005</v>
      </c>
      <c r="G129" s="95"/>
    </row>
    <row r="130" spans="1:7" ht="31.5" customHeight="1">
      <c r="A130" s="75" t="s">
        <v>214</v>
      </c>
      <c r="B130" s="103" t="s">
        <v>238</v>
      </c>
      <c r="C130" s="76" t="s">
        <v>213</v>
      </c>
      <c r="D130" s="76" t="s">
        <v>215</v>
      </c>
      <c r="E130" s="76"/>
      <c r="F130" s="78">
        <f>F131</f>
        <v>117.1</v>
      </c>
      <c r="G130" s="95"/>
    </row>
    <row r="131" spans="1:7" ht="19.5" customHeight="1">
      <c r="A131" s="75" t="s">
        <v>216</v>
      </c>
      <c r="B131" s="103" t="s">
        <v>238</v>
      </c>
      <c r="C131" s="76" t="s">
        <v>213</v>
      </c>
      <c r="D131" s="76" t="s">
        <v>217</v>
      </c>
      <c r="E131" s="76"/>
      <c r="F131" s="78">
        <f>F134+F136</f>
        <v>117.1</v>
      </c>
      <c r="G131" s="95"/>
    </row>
    <row r="132" spans="1:7" ht="19.5" customHeight="1">
      <c r="A132" s="189" t="s">
        <v>323</v>
      </c>
      <c r="B132" s="103" t="s">
        <v>238</v>
      </c>
      <c r="C132" s="76" t="s">
        <v>213</v>
      </c>
      <c r="D132" s="76" t="s">
        <v>322</v>
      </c>
      <c r="E132" s="78"/>
      <c r="F132" s="78">
        <v>117.1</v>
      </c>
      <c r="G132" s="95"/>
    </row>
    <row r="133" spans="1:7" ht="77.25" customHeight="1">
      <c r="A133" s="79" t="s">
        <v>125</v>
      </c>
      <c r="B133" s="103" t="s">
        <v>238</v>
      </c>
      <c r="C133" s="76" t="s">
        <v>213</v>
      </c>
      <c r="D133" s="76" t="s">
        <v>322</v>
      </c>
      <c r="E133" s="76" t="s">
        <v>126</v>
      </c>
      <c r="F133" s="78">
        <v>107.1</v>
      </c>
      <c r="G133" s="95"/>
    </row>
    <row r="134" spans="1:7" ht="23.25" customHeight="1">
      <c r="A134" s="75" t="s">
        <v>127</v>
      </c>
      <c r="B134" s="101" t="s">
        <v>238</v>
      </c>
      <c r="C134" s="76" t="s">
        <v>213</v>
      </c>
      <c r="D134" s="76" t="s">
        <v>322</v>
      </c>
      <c r="E134" s="76" t="s">
        <v>175</v>
      </c>
      <c r="F134" s="78">
        <v>107.1</v>
      </c>
      <c r="G134" s="95"/>
    </row>
    <row r="135" spans="1:7" ht="15.75">
      <c r="A135" s="75" t="s">
        <v>299</v>
      </c>
      <c r="B135" s="103" t="s">
        <v>238</v>
      </c>
      <c r="C135" s="76" t="s">
        <v>211</v>
      </c>
      <c r="D135" s="76" t="s">
        <v>322</v>
      </c>
      <c r="E135" s="76" t="s">
        <v>332</v>
      </c>
      <c r="F135" s="78">
        <v>10</v>
      </c>
      <c r="G135" s="95"/>
    </row>
    <row r="136" spans="1:7" ht="15.75">
      <c r="A136" s="75" t="s">
        <v>333</v>
      </c>
      <c r="B136" s="103" t="s">
        <v>238</v>
      </c>
      <c r="C136" s="76" t="s">
        <v>213</v>
      </c>
      <c r="D136" s="76" t="s">
        <v>330</v>
      </c>
      <c r="E136" s="76" t="s">
        <v>331</v>
      </c>
      <c r="F136" s="78">
        <v>10</v>
      </c>
      <c r="G136" s="95"/>
    </row>
    <row r="137" spans="1:7" ht="43.5" customHeight="1">
      <c r="A137" s="75" t="s">
        <v>218</v>
      </c>
      <c r="B137" s="103" t="s">
        <v>238</v>
      </c>
      <c r="C137" s="76" t="s">
        <v>213</v>
      </c>
      <c r="D137" s="76" t="s">
        <v>219</v>
      </c>
      <c r="E137" s="76"/>
      <c r="F137" s="78">
        <f>F138</f>
        <v>251.10000000000002</v>
      </c>
      <c r="G137" s="95"/>
    </row>
    <row r="138" spans="1:7" ht="28.5" customHeight="1">
      <c r="A138" s="75" t="s">
        <v>220</v>
      </c>
      <c r="B138" s="101" t="s">
        <v>238</v>
      </c>
      <c r="C138" s="76" t="s">
        <v>213</v>
      </c>
      <c r="D138" s="76" t="s">
        <v>221</v>
      </c>
      <c r="E138" s="76"/>
      <c r="F138" s="78">
        <f>F139</f>
        <v>251.10000000000002</v>
      </c>
      <c r="G138" s="95"/>
    </row>
    <row r="139" spans="1:7" ht="46.5" customHeight="1">
      <c r="A139" s="75" t="s">
        <v>222</v>
      </c>
      <c r="B139" s="103" t="s">
        <v>238</v>
      </c>
      <c r="C139" s="76" t="s">
        <v>213</v>
      </c>
      <c r="D139" s="76" t="s">
        <v>223</v>
      </c>
      <c r="E139" s="76"/>
      <c r="F139" s="78">
        <f>F140</f>
        <v>251.10000000000002</v>
      </c>
      <c r="G139" s="95"/>
    </row>
    <row r="140" spans="1:7" ht="28.5" customHeight="1">
      <c r="A140" s="75" t="s">
        <v>224</v>
      </c>
      <c r="B140" s="103" t="s">
        <v>238</v>
      </c>
      <c r="C140" s="76" t="s">
        <v>213</v>
      </c>
      <c r="D140" s="76" t="s">
        <v>225</v>
      </c>
      <c r="E140" s="76"/>
      <c r="F140" s="78">
        <f>F141+F143</f>
        <v>251.10000000000002</v>
      </c>
      <c r="G140" s="95"/>
    </row>
    <row r="141" spans="1:7" ht="60" customHeight="1">
      <c r="A141" s="83" t="s">
        <v>174</v>
      </c>
      <c r="B141" s="103" t="s">
        <v>238</v>
      </c>
      <c r="C141" s="76" t="s">
        <v>213</v>
      </c>
      <c r="D141" s="76" t="s">
        <v>225</v>
      </c>
      <c r="E141" s="76" t="s">
        <v>126</v>
      </c>
      <c r="F141" s="78">
        <v>210.4</v>
      </c>
      <c r="G141" s="95"/>
    </row>
    <row r="142" spans="1:7" ht="23.25" customHeight="1">
      <c r="A142" s="83" t="s">
        <v>127</v>
      </c>
      <c r="B142" s="101" t="s">
        <v>238</v>
      </c>
      <c r="C142" s="76" t="s">
        <v>213</v>
      </c>
      <c r="D142" s="76" t="s">
        <v>225</v>
      </c>
      <c r="E142" s="76" t="s">
        <v>175</v>
      </c>
      <c r="F142" s="78">
        <v>210.4</v>
      </c>
      <c r="G142" s="95"/>
    </row>
    <row r="143" spans="1:7" ht="32.25" customHeight="1">
      <c r="A143" s="75" t="s">
        <v>133</v>
      </c>
      <c r="B143" s="103" t="s">
        <v>238</v>
      </c>
      <c r="C143" s="76" t="s">
        <v>211</v>
      </c>
      <c r="D143" s="76" t="s">
        <v>225</v>
      </c>
      <c r="E143" s="76" t="s">
        <v>134</v>
      </c>
      <c r="F143" s="78">
        <v>40.7</v>
      </c>
      <c r="G143" s="95"/>
    </row>
    <row r="144" spans="1:7" ht="27.75" customHeight="1">
      <c r="A144" s="75" t="s">
        <v>135</v>
      </c>
      <c r="B144" s="103" t="s">
        <v>238</v>
      </c>
      <c r="C144" s="76" t="s">
        <v>213</v>
      </c>
      <c r="D144" s="76" t="s">
        <v>225</v>
      </c>
      <c r="E144" s="76" t="s">
        <v>136</v>
      </c>
      <c r="F144" s="78">
        <v>40.7</v>
      </c>
      <c r="G144" s="95"/>
    </row>
    <row r="145" ht="15.75">
      <c r="G145" s="95"/>
    </row>
    <row r="146" ht="15.75">
      <c r="G146" s="95"/>
    </row>
    <row r="147" ht="15.75">
      <c r="G147" s="95"/>
    </row>
    <row r="148" ht="15.75">
      <c r="G148" s="95"/>
    </row>
    <row r="149" ht="15.75" customHeight="1">
      <c r="G149" s="95"/>
    </row>
    <row r="150" ht="18.75" customHeight="1"/>
  </sheetData>
  <sheetProtection/>
  <mergeCells count="11">
    <mergeCell ref="E7:E8"/>
    <mergeCell ref="F7:F8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8" zoomScaleNormal="78" zoomScalePageLayoutView="0" workbookViewId="0" topLeftCell="A1">
      <selection activeCell="G20" sqref="G20"/>
    </sheetView>
  </sheetViews>
  <sheetFormatPr defaultColWidth="9.00390625" defaultRowHeight="12.75"/>
  <cols>
    <col min="1" max="1" width="5.625" style="22" customWidth="1"/>
    <col min="2" max="2" width="69.625" style="58" customWidth="1"/>
    <col min="3" max="3" width="10.75390625" style="58" hidden="1" customWidth="1"/>
    <col min="4" max="4" width="9.375" style="58" customWidth="1"/>
    <col min="5" max="5" width="12.75390625" style="98" customWidth="1"/>
    <col min="6" max="6" width="10.75390625" style="22" customWidth="1"/>
    <col min="7" max="7" width="13.875" style="22" customWidth="1"/>
    <col min="8" max="8" width="12.375" style="22" hidden="1" customWidth="1"/>
    <col min="9" max="16384" width="9.125" style="22" customWidth="1"/>
  </cols>
  <sheetData>
    <row r="1" spans="2:9" ht="22.5" customHeight="1">
      <c r="B1" s="56"/>
      <c r="C1" s="56"/>
      <c r="D1" s="56"/>
      <c r="E1" s="5" t="s">
        <v>239</v>
      </c>
      <c r="F1" s="55"/>
      <c r="G1" s="55"/>
      <c r="H1" s="55"/>
      <c r="I1" s="55"/>
    </row>
    <row r="2" spans="2:8" ht="21" customHeight="1">
      <c r="B2" s="208" t="s">
        <v>75</v>
      </c>
      <c r="C2" s="208"/>
      <c r="D2" s="208"/>
      <c r="E2" s="208"/>
      <c r="F2" s="104"/>
      <c r="G2" s="104"/>
      <c r="H2" s="104"/>
    </row>
    <row r="3" spans="2:8" ht="22.5" customHeight="1">
      <c r="B3" s="265" t="s">
        <v>267</v>
      </c>
      <c r="C3" s="265"/>
      <c r="D3" s="265"/>
      <c r="E3" s="265"/>
      <c r="F3" s="105"/>
      <c r="G3" s="105"/>
      <c r="H3" s="105"/>
    </row>
    <row r="4" spans="1:8" ht="57.75" customHeight="1">
      <c r="A4" s="266" t="s">
        <v>269</v>
      </c>
      <c r="B4" s="267"/>
      <c r="C4" s="267"/>
      <c r="D4" s="267"/>
      <c r="E4" s="267"/>
      <c r="F4" s="106"/>
      <c r="G4" s="106"/>
      <c r="H4" s="106"/>
    </row>
    <row r="5" spans="1:8" ht="54.75" customHeight="1">
      <c r="A5" s="268" t="s">
        <v>240</v>
      </c>
      <c r="B5" s="240" t="s">
        <v>63</v>
      </c>
      <c r="C5" s="241" t="s">
        <v>237</v>
      </c>
      <c r="D5" s="240" t="s">
        <v>110</v>
      </c>
      <c r="E5" s="269" t="s">
        <v>268</v>
      </c>
      <c r="F5" s="263"/>
      <c r="G5" s="264"/>
      <c r="H5" s="264"/>
    </row>
    <row r="6" spans="1:8" ht="26.25" customHeight="1">
      <c r="A6" s="268"/>
      <c r="B6" s="240"/>
      <c r="C6" s="242"/>
      <c r="D6" s="240"/>
      <c r="E6" s="270"/>
      <c r="F6" s="263"/>
      <c r="G6" s="107"/>
      <c r="H6" s="107"/>
    </row>
    <row r="7" spans="1:8" ht="50.25" customHeight="1">
      <c r="A7" s="108"/>
      <c r="B7" s="109" t="s">
        <v>114</v>
      </c>
      <c r="C7" s="110"/>
      <c r="D7" s="110"/>
      <c r="E7" s="111">
        <f>E8+E13+E15+E17+E21+E23+E25</f>
        <v>8979.4</v>
      </c>
      <c r="F7" s="112"/>
      <c r="G7" s="113"/>
      <c r="H7" s="114"/>
    </row>
    <row r="8" spans="1:8" s="122" customFormat="1" ht="15.75">
      <c r="A8" s="130">
        <v>1</v>
      </c>
      <c r="B8" s="116" t="s">
        <v>117</v>
      </c>
      <c r="C8" s="117" t="s">
        <v>241</v>
      </c>
      <c r="D8" s="118" t="s">
        <v>118</v>
      </c>
      <c r="E8" s="119">
        <f>E9+E10+E11+E12</f>
        <v>4913</v>
      </c>
      <c r="F8" s="120"/>
      <c r="G8" s="113"/>
      <c r="H8" s="121"/>
    </row>
    <row r="9" spans="1:8" s="122" customFormat="1" ht="31.5">
      <c r="A9" s="115"/>
      <c r="B9" s="123" t="s">
        <v>242</v>
      </c>
      <c r="C9" s="124" t="s">
        <v>241</v>
      </c>
      <c r="D9" s="125" t="s">
        <v>120</v>
      </c>
      <c r="E9" s="126">
        <f>прил7!E12</f>
        <v>806</v>
      </c>
      <c r="F9" s="127"/>
      <c r="G9" s="128"/>
      <c r="H9" s="129"/>
    </row>
    <row r="10" spans="1:8" s="122" customFormat="1" ht="47.25">
      <c r="A10" s="130"/>
      <c r="B10" s="123" t="s">
        <v>129</v>
      </c>
      <c r="C10" s="124" t="s">
        <v>241</v>
      </c>
      <c r="D10" s="125" t="s">
        <v>130</v>
      </c>
      <c r="E10" s="126">
        <f>прил7!E17</f>
        <v>3380</v>
      </c>
      <c r="F10" s="131"/>
      <c r="G10" s="132"/>
      <c r="H10" s="129"/>
    </row>
    <row r="11" spans="1:8" s="122" customFormat="1" ht="15.75">
      <c r="A11" s="133"/>
      <c r="B11" s="123" t="s">
        <v>141</v>
      </c>
      <c r="C11" s="124" t="s">
        <v>241</v>
      </c>
      <c r="D11" s="125" t="s">
        <v>142</v>
      </c>
      <c r="E11" s="126">
        <f>прил7!E26</f>
        <v>30</v>
      </c>
      <c r="F11" s="131"/>
      <c r="G11" s="132"/>
      <c r="H11" s="129"/>
    </row>
    <row r="12" spans="1:8" ht="15.75">
      <c r="A12" s="134"/>
      <c r="B12" s="123" t="s">
        <v>148</v>
      </c>
      <c r="C12" s="135" t="s">
        <v>241</v>
      </c>
      <c r="D12" s="125" t="s">
        <v>149</v>
      </c>
      <c r="E12" s="126">
        <f>прил7!E31</f>
        <v>697</v>
      </c>
      <c r="F12" s="136"/>
      <c r="G12" s="132"/>
      <c r="H12" s="129"/>
    </row>
    <row r="13" spans="1:8" ht="15.75">
      <c r="A13" s="134">
        <v>2</v>
      </c>
      <c r="B13" s="116" t="s">
        <v>164</v>
      </c>
      <c r="C13" s="118" t="s">
        <v>241</v>
      </c>
      <c r="D13" s="118" t="s">
        <v>165</v>
      </c>
      <c r="E13" s="119">
        <f>E14</f>
        <v>139.3</v>
      </c>
      <c r="F13" s="137"/>
      <c r="G13" s="138"/>
      <c r="H13" s="129"/>
    </row>
    <row r="14" spans="1:8" ht="15.75">
      <c r="A14" s="134"/>
      <c r="B14" s="139" t="s">
        <v>243</v>
      </c>
      <c r="C14" s="125"/>
      <c r="D14" s="125" t="s">
        <v>167</v>
      </c>
      <c r="E14" s="126">
        <v>139.3</v>
      </c>
      <c r="F14" s="137"/>
      <c r="G14" s="138"/>
      <c r="H14" s="129"/>
    </row>
    <row r="15" spans="1:8" ht="15.75">
      <c r="A15" s="134">
        <v>4</v>
      </c>
      <c r="B15" s="140" t="s">
        <v>244</v>
      </c>
      <c r="C15" s="141" t="s">
        <v>241</v>
      </c>
      <c r="D15" s="142" t="s">
        <v>177</v>
      </c>
      <c r="E15" s="119">
        <f>E16</f>
        <v>730</v>
      </c>
      <c r="F15" s="136"/>
      <c r="G15" s="132"/>
      <c r="H15" s="143"/>
    </row>
    <row r="16" spans="1:8" s="122" customFormat="1" ht="15.75">
      <c r="A16" s="134"/>
      <c r="B16" s="144" t="s">
        <v>178</v>
      </c>
      <c r="C16" s="145">
        <v>903</v>
      </c>
      <c r="D16" s="146" t="s">
        <v>179</v>
      </c>
      <c r="E16" s="147">
        <f>прил7!E58</f>
        <v>730</v>
      </c>
      <c r="F16" s="136"/>
      <c r="G16" s="132"/>
      <c r="H16" s="129"/>
    </row>
    <row r="17" spans="1:8" ht="15.75">
      <c r="A17" s="134">
        <v>5</v>
      </c>
      <c r="B17" s="116" t="s">
        <v>190</v>
      </c>
      <c r="C17" s="118" t="s">
        <v>241</v>
      </c>
      <c r="D17" s="118" t="s">
        <v>191</v>
      </c>
      <c r="E17" s="119">
        <f>E18+E19+E20</f>
        <v>2380.1</v>
      </c>
      <c r="F17" s="136"/>
      <c r="G17" s="132"/>
      <c r="H17" s="129"/>
    </row>
    <row r="18" spans="1:9" ht="15.75">
      <c r="A18" s="134"/>
      <c r="B18" s="139" t="s">
        <v>192</v>
      </c>
      <c r="C18" s="125" t="s">
        <v>241</v>
      </c>
      <c r="D18" s="125" t="s">
        <v>193</v>
      </c>
      <c r="E18" s="126">
        <f>прил7!E70</f>
        <v>20</v>
      </c>
      <c r="F18" s="148"/>
      <c r="G18" s="149"/>
      <c r="H18" s="150"/>
      <c r="I18" s="151"/>
    </row>
    <row r="19" spans="1:9" ht="15.75">
      <c r="A19" s="134"/>
      <c r="B19" s="123" t="s">
        <v>198</v>
      </c>
      <c r="C19" s="125" t="s">
        <v>241</v>
      </c>
      <c r="D19" s="125" t="s">
        <v>199</v>
      </c>
      <c r="E19" s="126">
        <f>прил7!E75</f>
        <v>843.6</v>
      </c>
      <c r="F19" s="152"/>
      <c r="G19" s="138"/>
      <c r="H19" s="153"/>
      <c r="I19" s="151"/>
    </row>
    <row r="20" spans="1:8" s="157" customFormat="1" ht="15.75">
      <c r="A20" s="134"/>
      <c r="B20" s="123" t="s">
        <v>200</v>
      </c>
      <c r="C20" s="125" t="s">
        <v>241</v>
      </c>
      <c r="D20" s="125" t="s">
        <v>201</v>
      </c>
      <c r="E20" s="126">
        <f>прил7!E87</f>
        <v>1516.5</v>
      </c>
      <c r="F20" s="154"/>
      <c r="G20" s="155"/>
      <c r="H20" s="156">
        <v>100</v>
      </c>
    </row>
    <row r="21" spans="1:8" s="157" customFormat="1" ht="15.75">
      <c r="A21" s="130">
        <v>6</v>
      </c>
      <c r="B21" s="116" t="s">
        <v>245</v>
      </c>
      <c r="C21" s="158" t="s">
        <v>241</v>
      </c>
      <c r="D21" s="158" t="s">
        <v>232</v>
      </c>
      <c r="E21" s="119">
        <f>E22</f>
        <v>438.8</v>
      </c>
      <c r="F21" s="155"/>
      <c r="G21" s="155"/>
      <c r="H21" s="156">
        <v>100</v>
      </c>
    </row>
    <row r="22" spans="1:8" s="157" customFormat="1" ht="15.75">
      <c r="A22" s="130"/>
      <c r="B22" s="139" t="s">
        <v>246</v>
      </c>
      <c r="C22" s="159" t="s">
        <v>241</v>
      </c>
      <c r="D22" s="125" t="s">
        <v>227</v>
      </c>
      <c r="E22" s="126">
        <f>прил7!E120</f>
        <v>438.8</v>
      </c>
      <c r="F22" s="155"/>
      <c r="G22" s="155"/>
      <c r="H22" s="156">
        <v>100</v>
      </c>
    </row>
    <row r="23" spans="1:5" ht="15.75">
      <c r="A23" s="130">
        <v>8</v>
      </c>
      <c r="B23" s="160" t="s">
        <v>210</v>
      </c>
      <c r="C23" s="161" t="s">
        <v>241</v>
      </c>
      <c r="D23" s="162" t="s">
        <v>211</v>
      </c>
      <c r="E23" s="163">
        <f>E24</f>
        <v>368.20000000000005</v>
      </c>
    </row>
    <row r="24" spans="1:5" ht="15.75">
      <c r="A24" s="130"/>
      <c r="B24" s="164" t="s">
        <v>247</v>
      </c>
      <c r="C24" s="161" t="s">
        <v>241</v>
      </c>
      <c r="D24" s="165" t="s">
        <v>213</v>
      </c>
      <c r="E24" s="166">
        <f>прил7!E126</f>
        <v>368.20000000000005</v>
      </c>
    </row>
    <row r="25" spans="1:5" ht="15.75">
      <c r="A25" s="180">
        <v>9</v>
      </c>
      <c r="B25" s="182" t="s">
        <v>295</v>
      </c>
      <c r="C25" s="180"/>
      <c r="D25" s="186">
        <v>1000</v>
      </c>
      <c r="E25" s="183">
        <v>10</v>
      </c>
    </row>
    <row r="26" spans="1:5" ht="15.75">
      <c r="A26" s="180"/>
      <c r="B26" s="181" t="s">
        <v>297</v>
      </c>
      <c r="C26" s="180"/>
      <c r="D26" s="185">
        <v>1003</v>
      </c>
      <c r="E26" s="184">
        <v>10</v>
      </c>
    </row>
    <row r="27" spans="1:5" ht="30.75" customHeight="1">
      <c r="A27" s="58"/>
      <c r="E27" s="57"/>
    </row>
    <row r="28" spans="1:5" ht="120" customHeight="1">
      <c r="A28" s="58"/>
      <c r="E28" s="57"/>
    </row>
    <row r="29" spans="1:5" ht="15.75">
      <c r="A29" s="58"/>
      <c r="E29" s="57"/>
    </row>
    <row r="30" spans="1:5" ht="29.25" customHeight="1">
      <c r="A30" s="58"/>
      <c r="E30" s="57"/>
    </row>
    <row r="31" spans="1:5" ht="51.75" customHeight="1">
      <c r="A31" s="58"/>
      <c r="E31" s="57"/>
    </row>
    <row r="32" ht="15.75">
      <c r="A32" s="157"/>
    </row>
    <row r="33" ht="65.25" customHeight="1">
      <c r="A33" s="157"/>
    </row>
    <row r="34" ht="15.75">
      <c r="A34" s="157"/>
    </row>
    <row r="35" ht="15.75">
      <c r="A35" s="157"/>
    </row>
    <row r="36" ht="49.5" customHeight="1">
      <c r="A36" s="157"/>
    </row>
    <row r="37" ht="51.75" customHeight="1">
      <c r="A37" s="157"/>
    </row>
    <row r="38" ht="33.75" customHeight="1">
      <c r="A38" s="157"/>
    </row>
    <row r="39" ht="15.75">
      <c r="A39" s="157"/>
    </row>
    <row r="40" ht="15.75">
      <c r="A40" s="157"/>
    </row>
    <row r="41" ht="15.75">
      <c r="A41" s="157"/>
    </row>
    <row r="42" ht="15.75">
      <c r="A42" s="157"/>
    </row>
    <row r="43" ht="15.75">
      <c r="A43" s="157"/>
    </row>
    <row r="44" ht="15.75">
      <c r="A44" s="157"/>
    </row>
    <row r="45" ht="15.75">
      <c r="A45" s="157"/>
    </row>
    <row r="46" ht="15.75">
      <c r="A46" s="157"/>
    </row>
    <row r="47" ht="15.75">
      <c r="A47" s="157"/>
    </row>
    <row r="48" ht="15.75">
      <c r="A48" s="157"/>
    </row>
    <row r="49" ht="15.75">
      <c r="A49" s="157"/>
    </row>
    <row r="50" ht="15.75">
      <c r="A50" s="157"/>
    </row>
    <row r="51" ht="15.75">
      <c r="A51" s="157"/>
    </row>
    <row r="52" ht="15.75">
      <c r="A52" s="157"/>
    </row>
    <row r="53" ht="15.75">
      <c r="A53" s="157"/>
    </row>
    <row r="54" ht="15.75">
      <c r="A54" s="157"/>
    </row>
    <row r="55" ht="15.75">
      <c r="A55" s="157"/>
    </row>
    <row r="56" ht="15.75">
      <c r="A56" s="157"/>
    </row>
    <row r="57" ht="15.75">
      <c r="A57" s="157"/>
    </row>
    <row r="58" ht="15.75">
      <c r="A58" s="157"/>
    </row>
    <row r="59" ht="15.75">
      <c r="A59" s="157"/>
    </row>
    <row r="60" ht="15.75">
      <c r="A60" s="157"/>
    </row>
    <row r="61" ht="15.75">
      <c r="A61" s="157"/>
    </row>
    <row r="62" ht="15.75">
      <c r="A62" s="157"/>
    </row>
    <row r="63" ht="15.75">
      <c r="A63" s="157"/>
    </row>
    <row r="64" ht="15.75">
      <c r="A64" s="157"/>
    </row>
    <row r="65" ht="15.75">
      <c r="A65" s="157"/>
    </row>
    <row r="66" ht="15.75">
      <c r="A66" s="157"/>
    </row>
    <row r="67" ht="15.75">
      <c r="A67" s="157"/>
    </row>
    <row r="68" ht="15.75">
      <c r="A68" s="157"/>
    </row>
    <row r="69" ht="15.75">
      <c r="A69" s="157"/>
    </row>
    <row r="70" ht="15.75">
      <c r="A70" s="157"/>
    </row>
    <row r="71" ht="15.75">
      <c r="A71" s="157"/>
    </row>
    <row r="72" ht="15.75">
      <c r="A72" s="157"/>
    </row>
    <row r="73" ht="15.75">
      <c r="A73" s="157"/>
    </row>
    <row r="74" ht="15.75">
      <c r="A74" s="157"/>
    </row>
  </sheetData>
  <sheetProtection/>
  <mergeCells count="10">
    <mergeCell ref="F5:F6"/>
    <mergeCell ref="G5:H5"/>
    <mergeCell ref="B2:E2"/>
    <mergeCell ref="B3:E3"/>
    <mergeCell ref="A4:E4"/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5">
      <selection activeCell="C23" sqref="C23"/>
    </sheetView>
  </sheetViews>
  <sheetFormatPr defaultColWidth="9.00390625" defaultRowHeight="12.75"/>
  <cols>
    <col min="1" max="1" width="7.75390625" style="0" customWidth="1"/>
    <col min="2" max="2" width="21.125" style="0" customWidth="1"/>
    <col min="3" max="3" width="71.25390625" style="0" customWidth="1"/>
  </cols>
  <sheetData>
    <row r="1" spans="1:3" ht="12.75">
      <c r="A1" s="204" t="s">
        <v>90</v>
      </c>
      <c r="B1" s="204"/>
      <c r="C1" s="204"/>
    </row>
    <row r="2" spans="1:3" ht="12.75">
      <c r="A2" s="204" t="s">
        <v>72</v>
      </c>
      <c r="B2" s="204"/>
      <c r="C2" s="204"/>
    </row>
    <row r="3" spans="1:3" ht="16.5" customHeight="1">
      <c r="A3" s="205" t="s">
        <v>254</v>
      </c>
      <c r="B3" s="205"/>
      <c r="C3" s="205"/>
    </row>
    <row r="4" spans="1:3" ht="3" customHeight="1" hidden="1">
      <c r="A4" s="47"/>
      <c r="B4" s="47"/>
      <c r="C4" s="47"/>
    </row>
    <row r="5" spans="1:3" ht="36" customHeight="1">
      <c r="A5" s="206" t="s">
        <v>87</v>
      </c>
      <c r="B5" s="206"/>
      <c r="C5" s="206"/>
    </row>
    <row r="6" spans="1:3" ht="0.75" customHeight="1" hidden="1">
      <c r="A6" s="47"/>
      <c r="B6" s="47"/>
      <c r="C6" s="47"/>
    </row>
    <row r="7" spans="1:3" ht="21" customHeight="1">
      <c r="A7" s="200" t="s">
        <v>8</v>
      </c>
      <c r="B7" s="201"/>
      <c r="C7" s="202" t="s">
        <v>9</v>
      </c>
    </row>
    <row r="8" spans="1:3" ht="20.25" customHeight="1">
      <c r="A8" s="37" t="s">
        <v>10</v>
      </c>
      <c r="B8" s="48" t="s">
        <v>11</v>
      </c>
      <c r="C8" s="203"/>
    </row>
    <row r="9" spans="1:3" ht="9.75" customHeight="1">
      <c r="A9" s="37">
        <v>1</v>
      </c>
      <c r="B9" s="37">
        <v>2</v>
      </c>
      <c r="C9" s="37">
        <v>3</v>
      </c>
    </row>
    <row r="10" spans="1:3" ht="21.75" customHeight="1">
      <c r="A10" s="38">
        <v>904</v>
      </c>
      <c r="B10" s="37"/>
      <c r="C10" s="38" t="s">
        <v>73</v>
      </c>
    </row>
    <row r="11" spans="1:3" ht="48" customHeight="1" hidden="1">
      <c r="A11" s="37">
        <v>903</v>
      </c>
      <c r="B11" s="39" t="s">
        <v>36</v>
      </c>
      <c r="C11" s="39" t="s">
        <v>6</v>
      </c>
    </row>
    <row r="12" spans="1:3" ht="36.75" customHeight="1">
      <c r="A12" s="37">
        <v>904</v>
      </c>
      <c r="B12" s="39" t="s">
        <v>12</v>
      </c>
      <c r="C12" s="39" t="s">
        <v>2</v>
      </c>
    </row>
    <row r="13" spans="1:3" ht="36.75" customHeight="1">
      <c r="A13" s="37">
        <v>904</v>
      </c>
      <c r="B13" s="39" t="s">
        <v>249</v>
      </c>
      <c r="C13" s="39" t="s">
        <v>250</v>
      </c>
    </row>
    <row r="14" spans="1:3" ht="36" customHeight="1">
      <c r="A14" s="37">
        <v>904</v>
      </c>
      <c r="B14" s="39" t="s">
        <v>13</v>
      </c>
      <c r="C14" s="39" t="s">
        <v>3</v>
      </c>
    </row>
    <row r="15" spans="1:3" ht="12" customHeight="1">
      <c r="A15" s="37">
        <v>904</v>
      </c>
      <c r="B15" s="39" t="s">
        <v>34</v>
      </c>
      <c r="C15" s="40" t="s">
        <v>101</v>
      </c>
    </row>
    <row r="16" spans="1:3" ht="45.75" customHeight="1">
      <c r="A16" s="37">
        <v>904</v>
      </c>
      <c r="B16" s="39" t="s">
        <v>37</v>
      </c>
      <c r="C16" s="40" t="s">
        <v>4</v>
      </c>
    </row>
    <row r="17" spans="1:3" ht="23.25" customHeight="1">
      <c r="A17" s="37">
        <v>904</v>
      </c>
      <c r="B17" s="39" t="s">
        <v>248</v>
      </c>
      <c r="C17" s="40" t="s">
        <v>251</v>
      </c>
    </row>
    <row r="18" spans="1:3" ht="45.75" customHeight="1">
      <c r="A18" s="37">
        <v>904</v>
      </c>
      <c r="B18" s="39" t="s">
        <v>38</v>
      </c>
      <c r="C18" s="40" t="s">
        <v>24</v>
      </c>
    </row>
    <row r="19" spans="1:3" ht="24.75" customHeight="1" hidden="1">
      <c r="A19" s="37">
        <v>903</v>
      </c>
      <c r="B19" s="39" t="s">
        <v>39</v>
      </c>
      <c r="C19" s="39" t="s">
        <v>7</v>
      </c>
    </row>
    <row r="20" spans="1:3" ht="30.75" customHeight="1">
      <c r="A20" s="37">
        <v>904</v>
      </c>
      <c r="B20" s="39" t="s">
        <v>25</v>
      </c>
      <c r="C20" s="39" t="s">
        <v>102</v>
      </c>
    </row>
    <row r="21" spans="1:3" ht="15.75" customHeight="1">
      <c r="A21" s="37">
        <v>904</v>
      </c>
      <c r="B21" s="39" t="s">
        <v>14</v>
      </c>
      <c r="C21" s="39" t="s">
        <v>103</v>
      </c>
    </row>
    <row r="22" spans="1:3" ht="15" customHeight="1">
      <c r="A22" s="37">
        <v>904</v>
      </c>
      <c r="B22" s="167" t="s">
        <v>15</v>
      </c>
      <c r="C22" s="39" t="s">
        <v>104</v>
      </c>
    </row>
    <row r="23" spans="1:3" ht="21" customHeight="1">
      <c r="A23" s="37">
        <v>904</v>
      </c>
      <c r="B23" s="49" t="s">
        <v>29</v>
      </c>
      <c r="C23" s="39" t="s">
        <v>30</v>
      </c>
    </row>
    <row r="24" spans="1:3" ht="18.75" customHeight="1">
      <c r="A24" s="38">
        <v>992</v>
      </c>
      <c r="B24" s="49"/>
      <c r="C24" s="41" t="s">
        <v>52</v>
      </c>
    </row>
    <row r="25" spans="1:3" ht="12" customHeight="1">
      <c r="A25" s="37">
        <v>992</v>
      </c>
      <c r="B25" s="39" t="s">
        <v>14</v>
      </c>
      <c r="C25" s="39" t="s">
        <v>5</v>
      </c>
    </row>
    <row r="26" spans="1:3" ht="51.75" customHeight="1">
      <c r="A26" s="37">
        <v>992</v>
      </c>
      <c r="B26" s="49" t="s">
        <v>272</v>
      </c>
      <c r="C26" s="39" t="s">
        <v>22</v>
      </c>
    </row>
    <row r="27" spans="1:3" ht="64.5" customHeight="1">
      <c r="A27" s="199" t="s">
        <v>31</v>
      </c>
      <c r="B27" s="199"/>
      <c r="C27" s="199"/>
    </row>
    <row r="28" ht="21.75" customHeight="1"/>
    <row r="29" ht="24.75" customHeight="1"/>
    <row r="30" ht="22.5" customHeight="1"/>
    <row r="31" ht="22.5" customHeight="1"/>
    <row r="33" ht="12" customHeight="1"/>
    <row r="34" ht="45" customHeight="1"/>
    <row r="35" ht="53.25" customHeight="1"/>
    <row r="36" ht="52.5" customHeight="1"/>
  </sheetData>
  <sheetProtection/>
  <mergeCells count="7">
    <mergeCell ref="A27:C27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B14" sqref="B14"/>
    </sheetView>
  </sheetViews>
  <sheetFormatPr defaultColWidth="9.00390625" defaultRowHeight="12.75"/>
  <cols>
    <col min="1" max="1" width="74.75390625" style="0" customWidth="1"/>
    <col min="2" max="2" width="10.625" style="0" customWidth="1"/>
    <col min="3" max="3" width="0.2421875" style="0" hidden="1" customWidth="1"/>
  </cols>
  <sheetData>
    <row r="1" spans="1:3" ht="15.75">
      <c r="A1" s="207" t="s">
        <v>74</v>
      </c>
      <c r="B1" s="207"/>
      <c r="C1" s="207"/>
    </row>
    <row r="2" spans="1:3" ht="15.75">
      <c r="A2" s="208" t="s">
        <v>75</v>
      </c>
      <c r="B2" s="208"/>
      <c r="C2" s="1"/>
    </row>
    <row r="3" spans="1:3" ht="15.75">
      <c r="A3" s="207" t="s">
        <v>290</v>
      </c>
      <c r="B3" s="207"/>
      <c r="C3" s="207"/>
    </row>
    <row r="4" ht="15.75">
      <c r="A4" s="5"/>
    </row>
    <row r="5" ht="15.75">
      <c r="A5" s="6" t="s">
        <v>76</v>
      </c>
    </row>
    <row r="6" ht="15.75">
      <c r="A6" s="6" t="s">
        <v>77</v>
      </c>
    </row>
    <row r="7" ht="15.75">
      <c r="A7" s="6" t="s">
        <v>278</v>
      </c>
    </row>
    <row r="8" ht="15.75">
      <c r="A8" s="6" t="s">
        <v>255</v>
      </c>
    </row>
    <row r="9" ht="15.75">
      <c r="A9" s="6"/>
    </row>
    <row r="10" ht="15.75">
      <c r="A10" s="5" t="s">
        <v>78</v>
      </c>
    </row>
    <row r="11" spans="1:7" ht="38.25" customHeight="1">
      <c r="A11" s="7" t="s">
        <v>79</v>
      </c>
      <c r="B11" s="8" t="s">
        <v>256</v>
      </c>
      <c r="G11" t="s">
        <v>80</v>
      </c>
    </row>
    <row r="12" spans="1:2" ht="15.75">
      <c r="A12" s="9">
        <v>1</v>
      </c>
      <c r="B12" s="10">
        <v>2</v>
      </c>
    </row>
    <row r="13" spans="1:2" ht="27" customHeight="1">
      <c r="A13" s="11" t="s">
        <v>81</v>
      </c>
      <c r="B13" s="12">
        <f>B14+B17+B18+B19+B21+B22+B23+B20</f>
        <v>6297.000000000001</v>
      </c>
    </row>
    <row r="14" spans="1:2" ht="18" customHeight="1">
      <c r="A14" s="13" t="s">
        <v>82</v>
      </c>
      <c r="B14" s="14">
        <f>B15+B16</f>
        <v>4682.1</v>
      </c>
    </row>
    <row r="15" spans="1:2" ht="41.25" customHeight="1">
      <c r="A15" s="13" t="s">
        <v>83</v>
      </c>
      <c r="B15" s="14">
        <v>1882</v>
      </c>
    </row>
    <row r="16" spans="1:2" ht="27" customHeight="1">
      <c r="A16" s="13" t="s">
        <v>107</v>
      </c>
      <c r="B16" s="14">
        <v>2800.1</v>
      </c>
    </row>
    <row r="17" spans="1:2" ht="29.25" customHeight="1">
      <c r="A17" s="15" t="s">
        <v>84</v>
      </c>
      <c r="B17" s="16">
        <v>139.3</v>
      </c>
    </row>
    <row r="18" spans="1:2" ht="13.5" customHeight="1">
      <c r="A18" s="15" t="s">
        <v>85</v>
      </c>
      <c r="B18" s="16">
        <v>251.1</v>
      </c>
    </row>
    <row r="19" spans="1:2" ht="15.75">
      <c r="A19" s="169" t="s">
        <v>288</v>
      </c>
      <c r="B19" s="168">
        <v>10</v>
      </c>
    </row>
    <row r="20" spans="1:2" ht="15.75">
      <c r="A20" s="169" t="s">
        <v>334</v>
      </c>
      <c r="B20" s="168">
        <v>10</v>
      </c>
    </row>
    <row r="21" spans="1:2" ht="15.75">
      <c r="A21" s="169" t="s">
        <v>289</v>
      </c>
      <c r="B21" s="168">
        <v>90</v>
      </c>
    </row>
    <row r="22" spans="1:2" ht="26.25">
      <c r="A22" s="15" t="s">
        <v>320</v>
      </c>
      <c r="B22" s="168">
        <v>970</v>
      </c>
    </row>
    <row r="23" spans="1:2" ht="37.5" customHeight="1">
      <c r="A23" s="15" t="s">
        <v>335</v>
      </c>
      <c r="B23" s="193">
        <v>144.5</v>
      </c>
    </row>
  </sheetData>
  <sheetProtection/>
  <mergeCells count="3">
    <mergeCell ref="A1:C1"/>
    <mergeCell ref="A2:B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3" sqref="C3:I4"/>
    </sheetView>
  </sheetViews>
  <sheetFormatPr defaultColWidth="9.00390625" defaultRowHeight="12.75"/>
  <sheetData>
    <row r="1" spans="1:9" ht="15">
      <c r="A1" s="43"/>
      <c r="B1" s="43"/>
      <c r="C1" s="43"/>
      <c r="D1" s="43"/>
      <c r="E1" s="43"/>
      <c r="F1" s="43"/>
      <c r="G1" s="212" t="s">
        <v>55</v>
      </c>
      <c r="H1" s="212"/>
      <c r="I1" s="212"/>
    </row>
    <row r="2" spans="1:9" ht="15">
      <c r="A2" s="43"/>
      <c r="B2" s="43"/>
      <c r="C2" s="43"/>
      <c r="D2" s="212" t="s">
        <v>68</v>
      </c>
      <c r="E2" s="212"/>
      <c r="F2" s="212"/>
      <c r="G2" s="212"/>
      <c r="H2" s="212"/>
      <c r="I2" s="212"/>
    </row>
    <row r="3" spans="1:9" ht="12.75" customHeight="1">
      <c r="A3" s="43"/>
      <c r="B3" s="43"/>
      <c r="C3" s="217" t="s">
        <v>291</v>
      </c>
      <c r="D3" s="218"/>
      <c r="E3" s="218"/>
      <c r="F3" s="218"/>
      <c r="G3" s="218"/>
      <c r="H3" s="218"/>
      <c r="I3" s="218"/>
    </row>
    <row r="4" spans="1:9" ht="15">
      <c r="A4" s="43"/>
      <c r="B4" s="43"/>
      <c r="C4" s="218"/>
      <c r="D4" s="218"/>
      <c r="E4" s="218"/>
      <c r="F4" s="218"/>
      <c r="G4" s="218"/>
      <c r="H4" s="218"/>
      <c r="I4" s="218"/>
    </row>
    <row r="5" spans="1:9" ht="15">
      <c r="A5" s="43"/>
      <c r="B5" s="43"/>
      <c r="C5" s="43"/>
      <c r="D5" s="42"/>
      <c r="E5" s="42"/>
      <c r="F5" s="42"/>
      <c r="G5" s="42"/>
      <c r="H5" s="42"/>
      <c r="I5" s="42"/>
    </row>
    <row r="6" spans="1:9" ht="12.75">
      <c r="A6" s="213" t="s">
        <v>257</v>
      </c>
      <c r="B6" s="213"/>
      <c r="C6" s="213"/>
      <c r="D6" s="213"/>
      <c r="E6" s="213"/>
      <c r="F6" s="213"/>
      <c r="G6" s="213"/>
      <c r="H6" s="213"/>
      <c r="I6" s="213"/>
    </row>
    <row r="7" spans="1:9" ht="38.25" customHeight="1">
      <c r="A7" s="213"/>
      <c r="B7" s="213"/>
      <c r="C7" s="213"/>
      <c r="D7" s="213"/>
      <c r="E7" s="213"/>
      <c r="F7" s="213"/>
      <c r="G7" s="213"/>
      <c r="H7" s="213"/>
      <c r="I7" s="213"/>
    </row>
    <row r="8" spans="1:9" ht="15">
      <c r="A8" s="43"/>
      <c r="B8" s="43"/>
      <c r="C8" s="43"/>
      <c r="D8" s="43"/>
      <c r="E8" s="43"/>
      <c r="F8" s="43"/>
      <c r="G8" s="43"/>
      <c r="H8" s="43"/>
      <c r="I8" s="43"/>
    </row>
    <row r="9" spans="1:9" ht="39.75" customHeight="1">
      <c r="A9" s="209" t="s">
        <v>32</v>
      </c>
      <c r="B9" s="210"/>
      <c r="C9" s="214" t="s">
        <v>33</v>
      </c>
      <c r="D9" s="215"/>
      <c r="E9" s="215"/>
      <c r="F9" s="215"/>
      <c r="G9" s="215"/>
      <c r="H9" s="215"/>
      <c r="I9" s="216"/>
    </row>
    <row r="10" spans="1:9" ht="15">
      <c r="A10" s="209">
        <v>1</v>
      </c>
      <c r="B10" s="210"/>
      <c r="C10" s="209">
        <v>2</v>
      </c>
      <c r="D10" s="211"/>
      <c r="E10" s="211"/>
      <c r="F10" s="211"/>
      <c r="G10" s="211"/>
      <c r="H10" s="211"/>
      <c r="I10" s="210"/>
    </row>
    <row r="11" spans="1:9" ht="28.5" customHeight="1">
      <c r="A11" s="209">
        <v>904</v>
      </c>
      <c r="B11" s="210"/>
      <c r="C11" s="209" t="s">
        <v>69</v>
      </c>
      <c r="D11" s="211"/>
      <c r="E11" s="211"/>
      <c r="F11" s="211"/>
      <c r="G11" s="211"/>
      <c r="H11" s="211"/>
      <c r="I11" s="210"/>
    </row>
    <row r="12" spans="1:9" ht="33" customHeight="1">
      <c r="A12" s="209">
        <v>992</v>
      </c>
      <c r="B12" s="210"/>
      <c r="C12" s="209" t="s">
        <v>53</v>
      </c>
      <c r="D12" s="211"/>
      <c r="E12" s="211"/>
      <c r="F12" s="211"/>
      <c r="G12" s="211"/>
      <c r="H12" s="211"/>
      <c r="I12" s="210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2" sqref="C12:I12"/>
    </sheetView>
  </sheetViews>
  <sheetFormatPr defaultColWidth="9.00390625" defaultRowHeight="12.75"/>
  <cols>
    <col min="2" max="2" width="15.875" style="0" customWidth="1"/>
  </cols>
  <sheetData>
    <row r="1" spans="1:9" ht="15">
      <c r="A1" s="43"/>
      <c r="B1" s="43"/>
      <c r="C1" s="43"/>
      <c r="D1" s="43"/>
      <c r="E1" s="43"/>
      <c r="F1" s="43"/>
      <c r="G1" s="212" t="s">
        <v>88</v>
      </c>
      <c r="H1" s="212"/>
      <c r="I1" s="212"/>
    </row>
    <row r="2" spans="1:9" ht="15">
      <c r="A2" s="43"/>
      <c r="B2" s="43"/>
      <c r="C2" s="43"/>
      <c r="D2" s="212" t="s">
        <v>68</v>
      </c>
      <c r="E2" s="212"/>
      <c r="F2" s="212"/>
      <c r="G2" s="212"/>
      <c r="H2" s="212"/>
      <c r="I2" s="212"/>
    </row>
    <row r="3" spans="1:9" ht="12.75" customHeight="1">
      <c r="A3" s="43"/>
      <c r="B3" s="43"/>
      <c r="C3" s="217" t="s">
        <v>292</v>
      </c>
      <c r="D3" s="218"/>
      <c r="E3" s="218"/>
      <c r="F3" s="218"/>
      <c r="G3" s="218"/>
      <c r="H3" s="218"/>
      <c r="I3" s="218"/>
    </row>
    <row r="4" spans="1:9" ht="15">
      <c r="A4" s="43"/>
      <c r="B4" s="43"/>
      <c r="C4" s="218"/>
      <c r="D4" s="218"/>
      <c r="E4" s="218"/>
      <c r="F4" s="218"/>
      <c r="G4" s="218"/>
      <c r="H4" s="218"/>
      <c r="I4" s="218"/>
    </row>
    <row r="5" spans="1:9" ht="15">
      <c r="A5" s="43"/>
      <c r="B5" s="43"/>
      <c r="C5" s="43"/>
      <c r="D5" s="42"/>
      <c r="E5" s="42"/>
      <c r="F5" s="42"/>
      <c r="G5" s="42"/>
      <c r="H5" s="42"/>
      <c r="I5" s="42"/>
    </row>
    <row r="6" spans="1:9" ht="12.75">
      <c r="A6" s="213" t="s">
        <v>258</v>
      </c>
      <c r="B6" s="213"/>
      <c r="C6" s="213"/>
      <c r="D6" s="213"/>
      <c r="E6" s="213"/>
      <c r="F6" s="213"/>
      <c r="G6" s="213"/>
      <c r="H6" s="213"/>
      <c r="I6" s="213"/>
    </row>
    <row r="7" spans="1:9" ht="46.5" customHeight="1">
      <c r="A7" s="213"/>
      <c r="B7" s="213"/>
      <c r="C7" s="213"/>
      <c r="D7" s="213"/>
      <c r="E7" s="213"/>
      <c r="F7" s="213"/>
      <c r="G7" s="213"/>
      <c r="H7" s="213"/>
      <c r="I7" s="213"/>
    </row>
    <row r="8" spans="1:9" ht="15">
      <c r="A8" s="43"/>
      <c r="B8" s="43"/>
      <c r="C8" s="43"/>
      <c r="D8" s="43"/>
      <c r="E8" s="43"/>
      <c r="F8" s="43"/>
      <c r="G8" s="43"/>
      <c r="H8" s="43"/>
      <c r="I8" s="43"/>
    </row>
    <row r="9" spans="1:9" ht="42" customHeight="1">
      <c r="A9" s="209" t="s">
        <v>54</v>
      </c>
      <c r="B9" s="210"/>
      <c r="C9" s="209" t="s">
        <v>56</v>
      </c>
      <c r="D9" s="211"/>
      <c r="E9" s="211"/>
      <c r="F9" s="211"/>
      <c r="G9" s="211"/>
      <c r="H9" s="211"/>
      <c r="I9" s="210"/>
    </row>
    <row r="10" spans="1:9" ht="15">
      <c r="A10" s="209">
        <v>1</v>
      </c>
      <c r="B10" s="210"/>
      <c r="C10" s="209">
        <v>2</v>
      </c>
      <c r="D10" s="211"/>
      <c r="E10" s="211"/>
      <c r="F10" s="211"/>
      <c r="G10" s="211"/>
      <c r="H10" s="211"/>
      <c r="I10" s="210"/>
    </row>
    <row r="11" spans="1:9" ht="15.75">
      <c r="A11" s="209"/>
      <c r="B11" s="210"/>
      <c r="C11" s="219" t="s">
        <v>40</v>
      </c>
      <c r="D11" s="220"/>
      <c r="E11" s="220"/>
      <c r="F11" s="220"/>
      <c r="G11" s="220"/>
      <c r="H11" s="220"/>
      <c r="I11" s="221"/>
    </row>
    <row r="12" spans="1:9" ht="84.75" customHeight="1">
      <c r="A12" s="209" t="s">
        <v>41</v>
      </c>
      <c r="B12" s="210"/>
      <c r="C12" s="222" t="s">
        <v>42</v>
      </c>
      <c r="D12" s="223"/>
      <c r="E12" s="223"/>
      <c r="F12" s="223"/>
      <c r="G12" s="223"/>
      <c r="H12" s="223"/>
      <c r="I12" s="224"/>
    </row>
    <row r="13" spans="1:9" ht="90.75" customHeight="1">
      <c r="A13" s="209" t="s">
        <v>43</v>
      </c>
      <c r="B13" s="210"/>
      <c r="C13" s="222" t="s">
        <v>44</v>
      </c>
      <c r="D13" s="223"/>
      <c r="E13" s="223"/>
      <c r="F13" s="223"/>
      <c r="G13" s="223"/>
      <c r="H13" s="223"/>
      <c r="I13" s="224"/>
    </row>
    <row r="14" spans="1:9" ht="78" customHeight="1">
      <c r="A14" s="209" t="s">
        <v>45</v>
      </c>
      <c r="B14" s="210"/>
      <c r="C14" s="222" t="s">
        <v>46</v>
      </c>
      <c r="D14" s="223"/>
      <c r="E14" s="223"/>
      <c r="F14" s="223"/>
      <c r="G14" s="223"/>
      <c r="H14" s="223"/>
      <c r="I14" s="224"/>
    </row>
    <row r="15" spans="1:9" ht="76.5" customHeight="1">
      <c r="A15" s="209" t="s">
        <v>47</v>
      </c>
      <c r="B15" s="210"/>
      <c r="C15" s="222" t="s">
        <v>48</v>
      </c>
      <c r="D15" s="223"/>
      <c r="E15" s="223"/>
      <c r="F15" s="223"/>
      <c r="G15" s="223"/>
      <c r="H15" s="223"/>
      <c r="I15" s="224"/>
    </row>
    <row r="16" spans="1:9" ht="33.75" customHeight="1">
      <c r="A16" s="209"/>
      <c r="B16" s="210"/>
      <c r="C16" s="219" t="s">
        <v>49</v>
      </c>
      <c r="D16" s="220"/>
      <c r="E16" s="220"/>
      <c r="F16" s="220"/>
      <c r="G16" s="220"/>
      <c r="H16" s="220"/>
      <c r="I16" s="221"/>
    </row>
    <row r="17" spans="1:9" ht="76.5" customHeight="1">
      <c r="A17" s="209" t="s">
        <v>280</v>
      </c>
      <c r="B17" s="210"/>
      <c r="C17" s="226" t="s">
        <v>282</v>
      </c>
      <c r="D17" s="227"/>
      <c r="E17" s="227"/>
      <c r="F17" s="227"/>
      <c r="G17" s="227"/>
      <c r="H17" s="227"/>
      <c r="I17" s="228"/>
    </row>
    <row r="18" spans="1:9" ht="118.5" customHeight="1">
      <c r="A18" s="225" t="s">
        <v>279</v>
      </c>
      <c r="B18" s="210"/>
      <c r="C18" s="226" t="s">
        <v>283</v>
      </c>
      <c r="D18" s="227"/>
      <c r="E18" s="227"/>
      <c r="F18" s="227"/>
      <c r="G18" s="227"/>
      <c r="H18" s="227"/>
      <c r="I18" s="228"/>
    </row>
    <row r="19" spans="1:9" ht="48.75" customHeight="1">
      <c r="A19" s="209" t="s">
        <v>50</v>
      </c>
      <c r="B19" s="210"/>
      <c r="C19" s="222" t="s">
        <v>51</v>
      </c>
      <c r="D19" s="223"/>
      <c r="E19" s="223"/>
      <c r="F19" s="223"/>
      <c r="G19" s="223"/>
      <c r="H19" s="223"/>
      <c r="I19" s="224"/>
    </row>
    <row r="20" spans="1:9" ht="36.75" customHeight="1">
      <c r="A20" s="209" t="s">
        <v>58</v>
      </c>
      <c r="B20" s="210"/>
      <c r="C20" s="222" t="s">
        <v>281</v>
      </c>
      <c r="D20" s="223"/>
      <c r="E20" s="223"/>
      <c r="F20" s="223"/>
      <c r="G20" s="223"/>
      <c r="H20" s="223"/>
      <c r="I20" s="224"/>
    </row>
    <row r="21" spans="1:9" ht="48.75" customHeight="1">
      <c r="A21" s="209" t="s">
        <v>59</v>
      </c>
      <c r="B21" s="210"/>
      <c r="C21" s="222" t="s">
        <v>273</v>
      </c>
      <c r="D21" s="223"/>
      <c r="E21" s="223"/>
      <c r="F21" s="223"/>
      <c r="G21" s="223"/>
      <c r="H21" s="223"/>
      <c r="I21" s="224"/>
    </row>
  </sheetData>
  <sheetProtection/>
  <mergeCells count="30">
    <mergeCell ref="A20:B20"/>
    <mergeCell ref="C20:I20"/>
    <mergeCell ref="A21:B21"/>
    <mergeCell ref="C21:I21"/>
    <mergeCell ref="A16:B16"/>
    <mergeCell ref="C16:I16"/>
    <mergeCell ref="A17:B17"/>
    <mergeCell ref="C17:I17"/>
    <mergeCell ref="A19:B19"/>
    <mergeCell ref="C19:I19"/>
    <mergeCell ref="A18:B18"/>
    <mergeCell ref="C18:I18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A6:I7"/>
    <mergeCell ref="A9:B9"/>
    <mergeCell ref="C9:I9"/>
    <mergeCell ref="C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9" sqref="B9:E9"/>
    </sheetView>
  </sheetViews>
  <sheetFormatPr defaultColWidth="9.00390625" defaultRowHeight="12.75"/>
  <cols>
    <col min="1" max="1" width="36.375" style="0" customWidth="1"/>
    <col min="2" max="2" width="17.375" style="0" customWidth="1"/>
  </cols>
  <sheetData>
    <row r="1" spans="1:5" ht="15.75" customHeight="1">
      <c r="A1" s="208" t="s">
        <v>93</v>
      </c>
      <c r="B1" s="208"/>
      <c r="C1" s="208"/>
      <c r="D1" s="208"/>
      <c r="E1" s="208"/>
    </row>
    <row r="2" spans="1:5" ht="12.75" customHeight="1">
      <c r="A2" s="234" t="s">
        <v>75</v>
      </c>
      <c r="B2" s="234"/>
      <c r="C2" s="234"/>
      <c r="D2" s="234"/>
      <c r="E2" s="234"/>
    </row>
    <row r="3" spans="1:5" ht="12.75" customHeight="1">
      <c r="A3" s="234" t="s">
        <v>293</v>
      </c>
      <c r="B3" s="234"/>
      <c r="C3" s="234"/>
      <c r="D3" s="234"/>
      <c r="E3" s="234"/>
    </row>
    <row r="4" spans="1:2" ht="12.75" customHeight="1">
      <c r="A4" s="235"/>
      <c r="B4" s="235"/>
    </row>
    <row r="5" spans="1:5" ht="57" customHeight="1">
      <c r="A5" s="236" t="s">
        <v>284</v>
      </c>
      <c r="B5" s="236"/>
      <c r="C5" s="236"/>
      <c r="D5" s="236"/>
      <c r="E5" s="236"/>
    </row>
    <row r="6" spans="1:5" ht="12.75">
      <c r="A6" s="17" t="s">
        <v>79</v>
      </c>
      <c r="B6" s="230" t="s">
        <v>94</v>
      </c>
      <c r="C6" s="230"/>
      <c r="D6" s="230"/>
      <c r="E6" s="230"/>
    </row>
    <row r="7" spans="1:5" ht="12.75">
      <c r="A7" s="17">
        <v>2</v>
      </c>
      <c r="B7" s="230">
        <v>3</v>
      </c>
      <c r="C7" s="230"/>
      <c r="D7" s="230"/>
      <c r="E7" s="230"/>
    </row>
    <row r="8" spans="1:5" ht="15">
      <c r="A8" s="18" t="s">
        <v>95</v>
      </c>
      <c r="B8" s="231">
        <f>B9+B13</f>
        <v>8811</v>
      </c>
      <c r="C8" s="231"/>
      <c r="D8" s="231"/>
      <c r="E8" s="231"/>
    </row>
    <row r="9" spans="1:5" ht="24">
      <c r="A9" s="18" t="s">
        <v>96</v>
      </c>
      <c r="B9" s="232">
        <f>B11+B12</f>
        <v>2514</v>
      </c>
      <c r="C9" s="232"/>
      <c r="D9" s="232"/>
      <c r="E9" s="232"/>
    </row>
    <row r="10" spans="1:5" ht="12.75">
      <c r="A10" s="19" t="s">
        <v>97</v>
      </c>
      <c r="B10" s="233"/>
      <c r="C10" s="233"/>
      <c r="D10" s="233"/>
      <c r="E10" s="233"/>
    </row>
    <row r="11" spans="1:5" ht="12.75">
      <c r="A11" s="19" t="s">
        <v>98</v>
      </c>
      <c r="B11" s="233">
        <v>1986</v>
      </c>
      <c r="C11" s="233"/>
      <c r="D11" s="233"/>
      <c r="E11" s="233"/>
    </row>
    <row r="12" spans="1:5" ht="12.75">
      <c r="A12" s="19" t="s">
        <v>99</v>
      </c>
      <c r="B12" s="233">
        <v>528</v>
      </c>
      <c r="C12" s="233"/>
      <c r="D12" s="233"/>
      <c r="E12" s="233"/>
    </row>
    <row r="13" spans="1:5" ht="12.75">
      <c r="A13" s="20" t="s">
        <v>100</v>
      </c>
      <c r="B13" s="229">
        <f>прил3!B13</f>
        <v>6297.000000000001</v>
      </c>
      <c r="C13" s="229"/>
      <c r="D13" s="229"/>
      <c r="E13" s="229"/>
    </row>
    <row r="14" ht="12.75">
      <c r="B14" s="21"/>
    </row>
  </sheetData>
  <sheetProtection/>
  <mergeCells count="13">
    <mergeCell ref="A1:E1"/>
    <mergeCell ref="A2:E2"/>
    <mergeCell ref="A3:E3"/>
    <mergeCell ref="A4:B4"/>
    <mergeCell ref="A5:E5"/>
    <mergeCell ref="B6:E6"/>
    <mergeCell ref="B13:E13"/>
    <mergeCell ref="B7:E7"/>
    <mergeCell ref="B8:E8"/>
    <mergeCell ref="B9:E9"/>
    <mergeCell ref="B10:E10"/>
    <mergeCell ref="B11:E11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80">
      <selection activeCell="E89" sqref="E89"/>
    </sheetView>
  </sheetViews>
  <sheetFormatPr defaultColWidth="9.00390625" defaultRowHeight="12.75"/>
  <cols>
    <col min="1" max="1" width="53.25390625" style="58" customWidth="1"/>
    <col min="2" max="2" width="7.375" style="58" customWidth="1"/>
    <col min="3" max="3" width="12.00390625" style="58" customWidth="1"/>
    <col min="4" max="4" width="6.375" style="58" customWidth="1"/>
    <col min="5" max="5" width="11.875" style="98" customWidth="1"/>
    <col min="6" max="6" width="14.875" style="57" customWidth="1"/>
    <col min="7" max="7" width="16.375" style="0" customWidth="1"/>
  </cols>
  <sheetData>
    <row r="1" spans="1:5" ht="12.75" customHeight="1">
      <c r="A1" s="237" t="s">
        <v>108</v>
      </c>
      <c r="B1" s="237"/>
      <c r="C1" s="237"/>
      <c r="D1" s="237"/>
      <c r="E1" s="237"/>
    </row>
    <row r="2" spans="1:5" ht="12.75" customHeight="1">
      <c r="A2" s="207" t="s">
        <v>75</v>
      </c>
      <c r="B2" s="207"/>
      <c r="C2" s="207"/>
      <c r="D2" s="207"/>
      <c r="E2" s="207"/>
    </row>
    <row r="3" spans="1:5" ht="12" customHeight="1">
      <c r="A3" s="238" t="s">
        <v>294</v>
      </c>
      <c r="B3" s="238"/>
      <c r="C3" s="238"/>
      <c r="D3" s="238"/>
      <c r="E3" s="238"/>
    </row>
    <row r="4" spans="1:5" ht="12" customHeight="1">
      <c r="A4" s="238"/>
      <c r="B4" s="238"/>
      <c r="C4" s="238"/>
      <c r="D4" s="238"/>
      <c r="E4" s="238"/>
    </row>
    <row r="5" spans="1:5" ht="60" customHeight="1">
      <c r="A5" s="239" t="s">
        <v>259</v>
      </c>
      <c r="B5" s="239"/>
      <c r="C5" s="239"/>
      <c r="D5" s="239"/>
      <c r="E5" s="239"/>
    </row>
    <row r="6" ht="13.5" customHeight="1">
      <c r="E6" s="59" t="s">
        <v>109</v>
      </c>
    </row>
    <row r="7" spans="1:5" ht="9.75" customHeight="1">
      <c r="A7" s="240" t="s">
        <v>63</v>
      </c>
      <c r="B7" s="241" t="s">
        <v>110</v>
      </c>
      <c r="C7" s="240" t="s">
        <v>111</v>
      </c>
      <c r="D7" s="241" t="s">
        <v>112</v>
      </c>
      <c r="E7" s="243" t="s">
        <v>113</v>
      </c>
    </row>
    <row r="8" spans="1:5" ht="21" customHeight="1">
      <c r="A8" s="240"/>
      <c r="B8" s="242"/>
      <c r="C8" s="240"/>
      <c r="D8" s="242"/>
      <c r="E8" s="243"/>
    </row>
    <row r="9" spans="1:7" ht="21" customHeight="1">
      <c r="A9" s="60" t="s">
        <v>114</v>
      </c>
      <c r="B9" s="61"/>
      <c r="C9" s="61"/>
      <c r="D9" s="61"/>
      <c r="E9" s="62">
        <f>E10</f>
        <v>8979.4</v>
      </c>
      <c r="F9" s="63"/>
      <c r="G9" s="64"/>
    </row>
    <row r="10" spans="1:6" s="68" customFormat="1" ht="48" customHeight="1">
      <c r="A10" s="65" t="s">
        <v>115</v>
      </c>
      <c r="B10" s="66" t="s">
        <v>116</v>
      </c>
      <c r="C10" s="66" t="s">
        <v>116</v>
      </c>
      <c r="D10" s="66" t="s">
        <v>116</v>
      </c>
      <c r="E10" s="67">
        <f>E11+E51+E69+E58+E126+E120+E114</f>
        <v>8979.4</v>
      </c>
      <c r="F10" s="57"/>
    </row>
    <row r="11" spans="1:6" s="73" customFormat="1" ht="18.75" customHeight="1">
      <c r="A11" s="69" t="s">
        <v>117</v>
      </c>
      <c r="B11" s="70" t="s">
        <v>118</v>
      </c>
      <c r="C11" s="70" t="s">
        <v>116</v>
      </c>
      <c r="D11" s="70" t="s">
        <v>116</v>
      </c>
      <c r="E11" s="71">
        <f>E12+E17+E26+E31</f>
        <v>4913</v>
      </c>
      <c r="F11" s="72"/>
    </row>
    <row r="12" spans="1:6" s="73" customFormat="1" ht="44.25" customHeight="1">
      <c r="A12" s="69" t="s">
        <v>119</v>
      </c>
      <c r="B12" s="70" t="s">
        <v>120</v>
      </c>
      <c r="C12" s="70"/>
      <c r="D12" s="74"/>
      <c r="E12" s="71">
        <v>806</v>
      </c>
      <c r="F12" s="72"/>
    </row>
    <row r="13" spans="1:6" s="73" customFormat="1" ht="60" customHeight="1">
      <c r="A13" s="75" t="s">
        <v>121</v>
      </c>
      <c r="B13" s="76" t="s">
        <v>120</v>
      </c>
      <c r="C13" s="76" t="s">
        <v>122</v>
      </c>
      <c r="D13" s="77"/>
      <c r="E13" s="78">
        <v>806</v>
      </c>
      <c r="F13" s="72"/>
    </row>
    <row r="14" spans="1:6" s="73" customFormat="1" ht="15.75" customHeight="1">
      <c r="A14" s="75" t="s">
        <v>123</v>
      </c>
      <c r="B14" s="76" t="s">
        <v>120</v>
      </c>
      <c r="C14" s="76" t="s">
        <v>124</v>
      </c>
      <c r="D14" s="77"/>
      <c r="E14" s="78">
        <v>806</v>
      </c>
      <c r="F14" s="72"/>
    </row>
    <row r="15" spans="1:6" s="73" customFormat="1" ht="75.75" customHeight="1">
      <c r="A15" s="79" t="s">
        <v>125</v>
      </c>
      <c r="B15" s="76" t="s">
        <v>120</v>
      </c>
      <c r="C15" s="76" t="s">
        <v>124</v>
      </c>
      <c r="D15" s="80" t="s">
        <v>126</v>
      </c>
      <c r="E15" s="78">
        <v>806</v>
      </c>
      <c r="F15" s="72"/>
    </row>
    <row r="16" spans="1:6" s="73" customFormat="1" ht="21.75" customHeight="1">
      <c r="A16" s="75" t="s">
        <v>127</v>
      </c>
      <c r="B16" s="76" t="s">
        <v>120</v>
      </c>
      <c r="C16" s="76" t="s">
        <v>124</v>
      </c>
      <c r="D16" s="76" t="s">
        <v>128</v>
      </c>
      <c r="E16" s="78">
        <v>806</v>
      </c>
      <c r="F16" s="72"/>
    </row>
    <row r="17" spans="1:5" ht="57">
      <c r="A17" s="69" t="s">
        <v>129</v>
      </c>
      <c r="B17" s="70" t="s">
        <v>130</v>
      </c>
      <c r="C17" s="70" t="s">
        <v>116</v>
      </c>
      <c r="D17" s="70" t="s">
        <v>116</v>
      </c>
      <c r="E17" s="71">
        <f>E18</f>
        <v>3380</v>
      </c>
    </row>
    <row r="18" spans="1:5" ht="60">
      <c r="A18" s="75" t="s">
        <v>121</v>
      </c>
      <c r="B18" s="76" t="s">
        <v>130</v>
      </c>
      <c r="C18" s="76" t="s">
        <v>122</v>
      </c>
      <c r="D18" s="76" t="s">
        <v>116</v>
      </c>
      <c r="E18" s="78">
        <f>E19</f>
        <v>3380</v>
      </c>
    </row>
    <row r="19" spans="1:5" ht="15.75">
      <c r="A19" s="75" t="s">
        <v>131</v>
      </c>
      <c r="B19" s="76" t="s">
        <v>130</v>
      </c>
      <c r="C19" s="76" t="s">
        <v>132</v>
      </c>
      <c r="D19" s="76"/>
      <c r="E19" s="78">
        <f>E21+E23+E25</f>
        <v>3380</v>
      </c>
    </row>
    <row r="20" spans="1:5" ht="75">
      <c r="A20" s="79" t="s">
        <v>125</v>
      </c>
      <c r="B20" s="76" t="s">
        <v>130</v>
      </c>
      <c r="C20" s="76" t="s">
        <v>132</v>
      </c>
      <c r="D20" s="80" t="s">
        <v>126</v>
      </c>
      <c r="E20" s="78">
        <f>E21</f>
        <v>2750</v>
      </c>
    </row>
    <row r="21" spans="1:5" ht="18.75" customHeight="1">
      <c r="A21" s="75" t="s">
        <v>127</v>
      </c>
      <c r="B21" s="76" t="s">
        <v>130</v>
      </c>
      <c r="C21" s="76" t="s">
        <v>132</v>
      </c>
      <c r="D21" s="76" t="s">
        <v>128</v>
      </c>
      <c r="E21" s="78">
        <v>2750</v>
      </c>
    </row>
    <row r="22" spans="1:5" ht="33" customHeight="1">
      <c r="A22" s="75" t="s">
        <v>133</v>
      </c>
      <c r="B22" s="76" t="s">
        <v>130</v>
      </c>
      <c r="C22" s="76" t="s">
        <v>132</v>
      </c>
      <c r="D22" s="76" t="s">
        <v>134</v>
      </c>
      <c r="E22" s="78">
        <v>625</v>
      </c>
    </row>
    <row r="23" spans="1:5" ht="30" customHeight="1">
      <c r="A23" s="75" t="s">
        <v>135</v>
      </c>
      <c r="B23" s="76" t="s">
        <v>130</v>
      </c>
      <c r="C23" s="76" t="s">
        <v>132</v>
      </c>
      <c r="D23" s="76" t="s">
        <v>136</v>
      </c>
      <c r="E23" s="78">
        <v>625</v>
      </c>
    </row>
    <row r="24" spans="1:5" ht="15" customHeight="1">
      <c r="A24" s="75" t="s">
        <v>137</v>
      </c>
      <c r="B24" s="76" t="s">
        <v>130</v>
      </c>
      <c r="C24" s="76" t="s">
        <v>132</v>
      </c>
      <c r="D24" s="76" t="s">
        <v>138</v>
      </c>
      <c r="E24" s="78">
        <v>5</v>
      </c>
    </row>
    <row r="25" spans="1:5" ht="16.5" customHeight="1">
      <c r="A25" s="75" t="s">
        <v>139</v>
      </c>
      <c r="B25" s="76" t="s">
        <v>130</v>
      </c>
      <c r="C25" s="76" t="s">
        <v>132</v>
      </c>
      <c r="D25" s="76" t="s">
        <v>140</v>
      </c>
      <c r="E25" s="78">
        <v>5</v>
      </c>
    </row>
    <row r="26" spans="1:5" ht="15.75" customHeight="1">
      <c r="A26" s="69" t="s">
        <v>141</v>
      </c>
      <c r="B26" s="70" t="s">
        <v>142</v>
      </c>
      <c r="C26" s="70"/>
      <c r="D26" s="70"/>
      <c r="E26" s="71">
        <v>30</v>
      </c>
    </row>
    <row r="27" spans="1:5" ht="16.5" customHeight="1">
      <c r="A27" s="75" t="s">
        <v>141</v>
      </c>
      <c r="B27" s="81" t="s">
        <v>142</v>
      </c>
      <c r="C27" s="81" t="s">
        <v>143</v>
      </c>
      <c r="D27" s="81"/>
      <c r="E27" s="82">
        <v>30</v>
      </c>
    </row>
    <row r="28" spans="1:5" ht="17.25" customHeight="1">
      <c r="A28" s="75" t="s">
        <v>144</v>
      </c>
      <c r="B28" s="81" t="s">
        <v>142</v>
      </c>
      <c r="C28" s="81" t="s">
        <v>145</v>
      </c>
      <c r="D28" s="81"/>
      <c r="E28" s="82">
        <v>30</v>
      </c>
    </row>
    <row r="29" spans="1:5" ht="17.25" customHeight="1">
      <c r="A29" s="75" t="s">
        <v>137</v>
      </c>
      <c r="B29" s="81" t="s">
        <v>142</v>
      </c>
      <c r="C29" s="81" t="s">
        <v>145</v>
      </c>
      <c r="D29" s="81" t="s">
        <v>138</v>
      </c>
      <c r="E29" s="82">
        <v>30</v>
      </c>
    </row>
    <row r="30" spans="1:5" ht="17.25" customHeight="1">
      <c r="A30" s="75" t="s">
        <v>146</v>
      </c>
      <c r="B30" s="81" t="s">
        <v>142</v>
      </c>
      <c r="C30" s="81" t="s">
        <v>145</v>
      </c>
      <c r="D30" s="81" t="s">
        <v>147</v>
      </c>
      <c r="E30" s="82">
        <v>30</v>
      </c>
    </row>
    <row r="31" spans="1:5" ht="16.5" customHeight="1">
      <c r="A31" s="69" t="s">
        <v>148</v>
      </c>
      <c r="B31" s="70" t="s">
        <v>149</v>
      </c>
      <c r="C31" s="70" t="s">
        <v>116</v>
      </c>
      <c r="D31" s="70"/>
      <c r="E31" s="71">
        <f>E32</f>
        <v>697</v>
      </c>
    </row>
    <row r="32" spans="1:5" ht="30.75" customHeight="1">
      <c r="A32" s="83" t="s">
        <v>150</v>
      </c>
      <c r="B32" s="81" t="s">
        <v>149</v>
      </c>
      <c r="C32" s="81" t="s">
        <v>151</v>
      </c>
      <c r="D32" s="81"/>
      <c r="E32" s="82">
        <f>E33</f>
        <v>697</v>
      </c>
    </row>
    <row r="33" spans="1:5" ht="15" customHeight="1">
      <c r="A33" s="84" t="s">
        <v>152</v>
      </c>
      <c r="B33" s="81" t="s">
        <v>149</v>
      </c>
      <c r="C33" s="81" t="s">
        <v>153</v>
      </c>
      <c r="D33" s="81"/>
      <c r="E33" s="82">
        <f>E34+E37+E40+E43+E46</f>
        <v>697</v>
      </c>
    </row>
    <row r="34" spans="1:5" ht="29.25" customHeight="1">
      <c r="A34" s="83" t="s">
        <v>154</v>
      </c>
      <c r="B34" s="81" t="s">
        <v>149</v>
      </c>
      <c r="C34" s="81" t="s">
        <v>155</v>
      </c>
      <c r="D34" s="81"/>
      <c r="E34" s="85">
        <v>22.5</v>
      </c>
    </row>
    <row r="35" spans="1:5" ht="29.25" customHeight="1">
      <c r="A35" s="83" t="s">
        <v>133</v>
      </c>
      <c r="B35" s="81" t="s">
        <v>149</v>
      </c>
      <c r="C35" s="81" t="s">
        <v>155</v>
      </c>
      <c r="D35" s="81" t="s">
        <v>134</v>
      </c>
      <c r="E35" s="85">
        <v>22.5</v>
      </c>
    </row>
    <row r="36" spans="1:5" ht="29.25" customHeight="1">
      <c r="A36" s="83" t="s">
        <v>135</v>
      </c>
      <c r="B36" s="81" t="s">
        <v>149</v>
      </c>
      <c r="C36" s="81" t="s">
        <v>155</v>
      </c>
      <c r="D36" s="81" t="s">
        <v>136</v>
      </c>
      <c r="E36" s="85">
        <v>22.5</v>
      </c>
    </row>
    <row r="37" spans="1:5" ht="47.25" customHeight="1">
      <c r="A37" s="75" t="s">
        <v>260</v>
      </c>
      <c r="B37" s="81" t="s">
        <v>149</v>
      </c>
      <c r="C37" s="81" t="s">
        <v>157</v>
      </c>
      <c r="D37" s="81"/>
      <c r="E37" s="85">
        <v>6</v>
      </c>
    </row>
    <row r="38" spans="1:5" ht="18" customHeight="1">
      <c r="A38" s="75" t="s">
        <v>137</v>
      </c>
      <c r="B38" s="81" t="s">
        <v>149</v>
      </c>
      <c r="C38" s="81" t="s">
        <v>157</v>
      </c>
      <c r="D38" s="81" t="s">
        <v>138</v>
      </c>
      <c r="E38" s="85">
        <v>6</v>
      </c>
    </row>
    <row r="39" spans="1:5" ht="15.75">
      <c r="A39" s="75" t="s">
        <v>139</v>
      </c>
      <c r="B39" s="81" t="s">
        <v>149</v>
      </c>
      <c r="C39" s="81" t="s">
        <v>157</v>
      </c>
      <c r="D39" s="81" t="s">
        <v>140</v>
      </c>
      <c r="E39" s="85">
        <v>6</v>
      </c>
    </row>
    <row r="40" spans="1:5" ht="30">
      <c r="A40" s="75" t="s">
        <v>158</v>
      </c>
      <c r="B40" s="81" t="s">
        <v>149</v>
      </c>
      <c r="C40" s="81" t="s">
        <v>159</v>
      </c>
      <c r="D40" s="81"/>
      <c r="E40" s="85">
        <v>25.4</v>
      </c>
    </row>
    <row r="41" spans="1:5" ht="30">
      <c r="A41" s="75" t="s">
        <v>133</v>
      </c>
      <c r="B41" s="81" t="s">
        <v>149</v>
      </c>
      <c r="C41" s="81" t="s">
        <v>159</v>
      </c>
      <c r="D41" s="81" t="s">
        <v>134</v>
      </c>
      <c r="E41" s="85">
        <v>25.4</v>
      </c>
    </row>
    <row r="42" spans="1:5" ht="30">
      <c r="A42" s="75" t="s">
        <v>135</v>
      </c>
      <c r="B42" s="81" t="s">
        <v>149</v>
      </c>
      <c r="C42" s="81" t="s">
        <v>159</v>
      </c>
      <c r="D42" s="81" t="s">
        <v>136</v>
      </c>
      <c r="E42" s="85">
        <v>25.4</v>
      </c>
    </row>
    <row r="43" spans="1:5" ht="30">
      <c r="A43" s="75" t="s">
        <v>160</v>
      </c>
      <c r="B43" s="81" t="s">
        <v>149</v>
      </c>
      <c r="C43" s="81" t="s">
        <v>161</v>
      </c>
      <c r="D43" s="81"/>
      <c r="E43" s="85">
        <v>6</v>
      </c>
    </row>
    <row r="44" spans="1:5" ht="30">
      <c r="A44" s="75" t="s">
        <v>133</v>
      </c>
      <c r="B44" s="81" t="s">
        <v>149</v>
      </c>
      <c r="C44" s="81" t="s">
        <v>161</v>
      </c>
      <c r="D44" s="81" t="s">
        <v>134</v>
      </c>
      <c r="E44" s="85">
        <v>6</v>
      </c>
    </row>
    <row r="45" spans="1:5" ht="30">
      <c r="A45" s="75" t="s">
        <v>135</v>
      </c>
      <c r="B45" s="81" t="s">
        <v>149</v>
      </c>
      <c r="C45" s="81" t="s">
        <v>161</v>
      </c>
      <c r="D45" s="81" t="s">
        <v>136</v>
      </c>
      <c r="E45" s="85">
        <v>6</v>
      </c>
    </row>
    <row r="46" spans="1:5" ht="45">
      <c r="A46" s="75" t="s">
        <v>162</v>
      </c>
      <c r="B46" s="81" t="s">
        <v>149</v>
      </c>
      <c r="C46" s="81" t="s">
        <v>163</v>
      </c>
      <c r="D46" s="81"/>
      <c r="E46" s="82">
        <f>E47+E49</f>
        <v>637.1</v>
      </c>
    </row>
    <row r="47" spans="1:5" ht="30">
      <c r="A47" s="75" t="s">
        <v>133</v>
      </c>
      <c r="B47" s="81" t="s">
        <v>149</v>
      </c>
      <c r="C47" s="81" t="s">
        <v>163</v>
      </c>
      <c r="D47" s="81" t="s">
        <v>134</v>
      </c>
      <c r="E47" s="82">
        <f>E48</f>
        <v>201</v>
      </c>
    </row>
    <row r="48" spans="1:5" ht="30">
      <c r="A48" s="75" t="s">
        <v>135</v>
      </c>
      <c r="B48" s="81" t="s">
        <v>149</v>
      </c>
      <c r="C48" s="81" t="s">
        <v>163</v>
      </c>
      <c r="D48" s="81" t="s">
        <v>136</v>
      </c>
      <c r="E48" s="85">
        <v>201</v>
      </c>
    </row>
    <row r="49" spans="1:5" ht="15.75">
      <c r="A49" s="75" t="s">
        <v>137</v>
      </c>
      <c r="B49" s="81" t="s">
        <v>149</v>
      </c>
      <c r="C49" s="81" t="s">
        <v>163</v>
      </c>
      <c r="D49" s="81" t="s">
        <v>138</v>
      </c>
      <c r="E49" s="85">
        <v>436.1</v>
      </c>
    </row>
    <row r="50" spans="1:5" ht="15.75">
      <c r="A50" s="75" t="s">
        <v>139</v>
      </c>
      <c r="B50" s="81" t="s">
        <v>149</v>
      </c>
      <c r="C50" s="81" t="s">
        <v>163</v>
      </c>
      <c r="D50" s="81" t="s">
        <v>140</v>
      </c>
      <c r="E50" s="85">
        <v>436.1</v>
      </c>
    </row>
    <row r="51" spans="1:6" s="73" customFormat="1" ht="17.25" customHeight="1">
      <c r="A51" s="69" t="s">
        <v>164</v>
      </c>
      <c r="B51" s="70" t="s">
        <v>165</v>
      </c>
      <c r="C51" s="70" t="s">
        <v>116</v>
      </c>
      <c r="D51" s="70" t="s">
        <v>116</v>
      </c>
      <c r="E51" s="71">
        <f>E52</f>
        <v>139.3</v>
      </c>
      <c r="F51" s="72"/>
    </row>
    <row r="52" spans="1:5" ht="17.25" customHeight="1">
      <c r="A52" s="75" t="s">
        <v>166</v>
      </c>
      <c r="B52" s="76" t="s">
        <v>167</v>
      </c>
      <c r="C52" s="76" t="s">
        <v>116</v>
      </c>
      <c r="D52" s="76" t="s">
        <v>116</v>
      </c>
      <c r="E52" s="78">
        <f>E53</f>
        <v>139.3</v>
      </c>
    </row>
    <row r="53" spans="1:5" ht="44.25" customHeight="1">
      <c r="A53" s="83" t="s">
        <v>168</v>
      </c>
      <c r="B53" s="76" t="s">
        <v>167</v>
      </c>
      <c r="C53" s="76" t="s">
        <v>169</v>
      </c>
      <c r="D53" s="76"/>
      <c r="E53" s="78">
        <f>E54</f>
        <v>139.3</v>
      </c>
    </row>
    <row r="54" spans="1:5" ht="30.75" customHeight="1">
      <c r="A54" s="83" t="s">
        <v>170</v>
      </c>
      <c r="B54" s="76" t="s">
        <v>167</v>
      </c>
      <c r="C54" s="76" t="s">
        <v>171</v>
      </c>
      <c r="D54" s="76"/>
      <c r="E54" s="78">
        <f>E55</f>
        <v>139.3</v>
      </c>
    </row>
    <row r="55" spans="1:5" ht="89.25" customHeight="1">
      <c r="A55" s="83" t="s">
        <v>172</v>
      </c>
      <c r="B55" s="76" t="s">
        <v>167</v>
      </c>
      <c r="C55" s="76" t="s">
        <v>173</v>
      </c>
      <c r="D55" s="76"/>
      <c r="E55" s="78">
        <f>E57</f>
        <v>139.3</v>
      </c>
    </row>
    <row r="56" spans="1:5" ht="57.75" customHeight="1">
      <c r="A56" s="83" t="s">
        <v>174</v>
      </c>
      <c r="B56" s="76" t="s">
        <v>167</v>
      </c>
      <c r="C56" s="76" t="s">
        <v>173</v>
      </c>
      <c r="D56" s="76" t="s">
        <v>126</v>
      </c>
      <c r="E56" s="78">
        <f>E57</f>
        <v>139.3</v>
      </c>
    </row>
    <row r="57" spans="1:5" ht="17.25" customHeight="1">
      <c r="A57" s="83" t="s">
        <v>127</v>
      </c>
      <c r="B57" s="76" t="s">
        <v>167</v>
      </c>
      <c r="C57" s="76" t="s">
        <v>173</v>
      </c>
      <c r="D57" s="76" t="s">
        <v>175</v>
      </c>
      <c r="E57" s="78">
        <v>139.3</v>
      </c>
    </row>
    <row r="58" spans="1:5" ht="18.75" customHeight="1">
      <c r="A58" s="69" t="s">
        <v>176</v>
      </c>
      <c r="B58" s="70" t="s">
        <v>177</v>
      </c>
      <c r="C58" s="70"/>
      <c r="D58" s="70"/>
      <c r="E58" s="71">
        <f>E59</f>
        <v>730</v>
      </c>
    </row>
    <row r="59" spans="1:5" ht="15" customHeight="1">
      <c r="A59" s="75" t="s">
        <v>178</v>
      </c>
      <c r="B59" s="76" t="s">
        <v>179</v>
      </c>
      <c r="C59" s="76"/>
      <c r="D59" s="76"/>
      <c r="E59" s="78">
        <f>E60</f>
        <v>730</v>
      </c>
    </row>
    <row r="60" spans="1:5" ht="15" customHeight="1">
      <c r="A60" s="86" t="s">
        <v>180</v>
      </c>
      <c r="B60" s="76" t="s">
        <v>179</v>
      </c>
      <c r="C60" s="76" t="s">
        <v>181</v>
      </c>
      <c r="D60" s="76"/>
      <c r="E60" s="78">
        <f>E61</f>
        <v>730</v>
      </c>
    </row>
    <row r="61" spans="1:5" ht="20.25" customHeight="1">
      <c r="A61" s="86" t="s">
        <v>182</v>
      </c>
      <c r="B61" s="76" t="s">
        <v>179</v>
      </c>
      <c r="C61" s="76" t="s">
        <v>183</v>
      </c>
      <c r="D61" s="76"/>
      <c r="E61" s="78">
        <f>E62</f>
        <v>730</v>
      </c>
    </row>
    <row r="62" spans="1:5" ht="46.5" customHeight="1">
      <c r="A62" s="87" t="s">
        <v>184</v>
      </c>
      <c r="B62" s="81" t="s">
        <v>179</v>
      </c>
      <c r="C62" s="88" t="s">
        <v>185</v>
      </c>
      <c r="D62" s="76"/>
      <c r="E62" s="78">
        <f>E63+E66</f>
        <v>730</v>
      </c>
    </row>
    <row r="63" spans="1:5" ht="19.5" customHeight="1">
      <c r="A63" s="75" t="s">
        <v>186</v>
      </c>
      <c r="B63" s="81" t="s">
        <v>179</v>
      </c>
      <c r="C63" s="88" t="s">
        <v>187</v>
      </c>
      <c r="D63" s="81"/>
      <c r="E63" s="78">
        <v>435.8</v>
      </c>
    </row>
    <row r="64" spans="1:5" ht="31.5" customHeight="1">
      <c r="A64" s="75" t="s">
        <v>133</v>
      </c>
      <c r="B64" s="81" t="s">
        <v>179</v>
      </c>
      <c r="C64" s="88" t="s">
        <v>187</v>
      </c>
      <c r="D64" s="81" t="s">
        <v>134</v>
      </c>
      <c r="E64" s="78">
        <v>435.8</v>
      </c>
    </row>
    <row r="65" spans="1:5" ht="29.25" customHeight="1">
      <c r="A65" s="75" t="s">
        <v>135</v>
      </c>
      <c r="B65" s="81" t="s">
        <v>179</v>
      </c>
      <c r="C65" s="88" t="s">
        <v>187</v>
      </c>
      <c r="D65" s="81" t="s">
        <v>136</v>
      </c>
      <c r="E65" s="78">
        <v>435.8</v>
      </c>
    </row>
    <row r="66" spans="1:5" ht="18.75" customHeight="1">
      <c r="A66" s="75" t="s">
        <v>188</v>
      </c>
      <c r="B66" s="81" t="s">
        <v>179</v>
      </c>
      <c r="C66" s="88" t="s">
        <v>189</v>
      </c>
      <c r="D66" s="81"/>
      <c r="E66" s="82">
        <v>294.2</v>
      </c>
    </row>
    <row r="67" spans="1:5" ht="32.25" customHeight="1">
      <c r="A67" s="75" t="s">
        <v>133</v>
      </c>
      <c r="B67" s="81" t="s">
        <v>179</v>
      </c>
      <c r="C67" s="88" t="s">
        <v>189</v>
      </c>
      <c r="D67" s="81" t="s">
        <v>134</v>
      </c>
      <c r="E67" s="82">
        <v>294.2</v>
      </c>
    </row>
    <row r="68" spans="1:5" ht="30">
      <c r="A68" s="75" t="s">
        <v>135</v>
      </c>
      <c r="B68" s="81" t="s">
        <v>179</v>
      </c>
      <c r="C68" s="88" t="s">
        <v>189</v>
      </c>
      <c r="D68" s="81" t="s">
        <v>136</v>
      </c>
      <c r="E68" s="82">
        <v>294.2</v>
      </c>
    </row>
    <row r="69" spans="1:5" ht="19.5" customHeight="1">
      <c r="A69" s="69" t="s">
        <v>190</v>
      </c>
      <c r="B69" s="70" t="s">
        <v>191</v>
      </c>
      <c r="C69" s="70"/>
      <c r="D69" s="70"/>
      <c r="E69" s="71">
        <f>E70+E75+E87</f>
        <v>2380.1</v>
      </c>
    </row>
    <row r="70" spans="1:5" ht="19.5" customHeight="1">
      <c r="A70" s="69" t="s">
        <v>192</v>
      </c>
      <c r="B70" s="70" t="s">
        <v>193</v>
      </c>
      <c r="C70" s="70"/>
      <c r="D70" s="70"/>
      <c r="E70" s="71">
        <f>E71</f>
        <v>20</v>
      </c>
    </row>
    <row r="71" spans="1:5" ht="19.5" customHeight="1">
      <c r="A71" s="89" t="s">
        <v>194</v>
      </c>
      <c r="B71" s="90" t="s">
        <v>193</v>
      </c>
      <c r="C71" s="90" t="s">
        <v>195</v>
      </c>
      <c r="D71" s="90"/>
      <c r="E71" s="91">
        <v>20</v>
      </c>
    </row>
    <row r="72" spans="1:5" ht="19.5" customHeight="1">
      <c r="A72" s="89" t="s">
        <v>196</v>
      </c>
      <c r="B72" s="90" t="s">
        <v>193</v>
      </c>
      <c r="C72" s="90" t="s">
        <v>197</v>
      </c>
      <c r="D72" s="90"/>
      <c r="E72" s="91">
        <v>20</v>
      </c>
    </row>
    <row r="73" spans="1:5" ht="33.75" customHeight="1">
      <c r="A73" s="89" t="s">
        <v>133</v>
      </c>
      <c r="B73" s="81" t="s">
        <v>193</v>
      </c>
      <c r="C73" s="81" t="s">
        <v>197</v>
      </c>
      <c r="D73" s="81" t="s">
        <v>134</v>
      </c>
      <c r="E73" s="91">
        <v>20</v>
      </c>
    </row>
    <row r="74" spans="1:5" ht="31.5" customHeight="1">
      <c r="A74" s="89" t="s">
        <v>135</v>
      </c>
      <c r="B74" s="81" t="s">
        <v>193</v>
      </c>
      <c r="C74" s="81" t="s">
        <v>197</v>
      </c>
      <c r="D74" s="81" t="s">
        <v>136</v>
      </c>
      <c r="E74" s="91">
        <v>20</v>
      </c>
    </row>
    <row r="75" spans="1:6" s="73" customFormat="1" ht="18" customHeight="1">
      <c r="A75" s="69" t="s">
        <v>198</v>
      </c>
      <c r="B75" s="70" t="s">
        <v>199</v>
      </c>
      <c r="C75" s="70"/>
      <c r="D75" s="70"/>
      <c r="E75" s="71">
        <f>E76</f>
        <v>843.6</v>
      </c>
      <c r="F75" s="72"/>
    </row>
    <row r="76" spans="1:6" s="73" customFormat="1" ht="21" customHeight="1">
      <c r="A76" s="75" t="s">
        <v>301</v>
      </c>
      <c r="B76" s="81" t="s">
        <v>199</v>
      </c>
      <c r="C76" s="176" t="s">
        <v>302</v>
      </c>
      <c r="D76" s="81"/>
      <c r="E76" s="82">
        <f>E77+E80</f>
        <v>843.6</v>
      </c>
      <c r="F76" s="72"/>
    </row>
    <row r="77" spans="1:6" s="73" customFormat="1" ht="43.5" customHeight="1">
      <c r="A77" s="75" t="s">
        <v>303</v>
      </c>
      <c r="B77" s="81" t="s">
        <v>199</v>
      </c>
      <c r="C77" s="81" t="s">
        <v>304</v>
      </c>
      <c r="D77" s="81"/>
      <c r="E77" s="82">
        <v>90</v>
      </c>
      <c r="F77" s="72"/>
    </row>
    <row r="78" spans="1:6" s="73" customFormat="1" ht="30" customHeight="1">
      <c r="A78" s="75" t="s">
        <v>133</v>
      </c>
      <c r="B78" s="81" t="s">
        <v>199</v>
      </c>
      <c r="C78" s="81" t="s">
        <v>304</v>
      </c>
      <c r="D78" s="174" t="s">
        <v>134</v>
      </c>
      <c r="E78" s="82">
        <v>90</v>
      </c>
      <c r="F78" s="72"/>
    </row>
    <row r="79" spans="1:6" s="73" customFormat="1" ht="31.5" customHeight="1">
      <c r="A79" s="75" t="s">
        <v>135</v>
      </c>
      <c r="B79" s="81" t="s">
        <v>199</v>
      </c>
      <c r="C79" s="81" t="s">
        <v>304</v>
      </c>
      <c r="D79" s="174" t="s">
        <v>136</v>
      </c>
      <c r="E79" s="82">
        <v>90</v>
      </c>
      <c r="F79" s="72"/>
    </row>
    <row r="80" spans="1:6" s="73" customFormat="1" ht="56.25" customHeight="1">
      <c r="A80" s="179" t="s">
        <v>305</v>
      </c>
      <c r="B80" s="174" t="s">
        <v>199</v>
      </c>
      <c r="C80" s="174" t="s">
        <v>306</v>
      </c>
      <c r="D80" s="177"/>
      <c r="E80" s="178">
        <f>E81+E84</f>
        <v>753.6</v>
      </c>
      <c r="F80" s="72"/>
    </row>
    <row r="81" spans="1:6" s="73" customFormat="1" ht="30.75" customHeight="1">
      <c r="A81" s="179" t="s">
        <v>307</v>
      </c>
      <c r="B81" s="174" t="s">
        <v>199</v>
      </c>
      <c r="C81" s="174" t="s">
        <v>308</v>
      </c>
      <c r="D81" s="177"/>
      <c r="E81" s="178">
        <v>700</v>
      </c>
      <c r="F81" s="72"/>
    </row>
    <row r="82" spans="1:6" s="73" customFormat="1" ht="30.75" customHeight="1">
      <c r="A82" s="75" t="s">
        <v>133</v>
      </c>
      <c r="B82" s="174" t="s">
        <v>199</v>
      </c>
      <c r="C82" s="174" t="s">
        <v>308</v>
      </c>
      <c r="D82" s="174" t="s">
        <v>134</v>
      </c>
      <c r="E82" s="178">
        <v>700</v>
      </c>
      <c r="F82" s="72"/>
    </row>
    <row r="83" spans="1:6" s="73" customFormat="1" ht="31.5" customHeight="1">
      <c r="A83" s="75" t="s">
        <v>135</v>
      </c>
      <c r="B83" s="174" t="s">
        <v>199</v>
      </c>
      <c r="C83" s="174" t="s">
        <v>308</v>
      </c>
      <c r="D83" s="174" t="s">
        <v>136</v>
      </c>
      <c r="E83" s="178">
        <v>700</v>
      </c>
      <c r="F83" s="72"/>
    </row>
    <row r="84" spans="1:6" s="73" customFormat="1" ht="29.25" customHeight="1">
      <c r="A84" s="179" t="s">
        <v>309</v>
      </c>
      <c r="B84" s="174" t="s">
        <v>199</v>
      </c>
      <c r="C84" s="174" t="s">
        <v>310</v>
      </c>
      <c r="D84" s="177"/>
      <c r="E84" s="178">
        <v>53.6</v>
      </c>
      <c r="F84" s="72"/>
    </row>
    <row r="85" spans="1:6" s="73" customFormat="1" ht="30" customHeight="1">
      <c r="A85" s="75" t="s">
        <v>133</v>
      </c>
      <c r="B85" s="174" t="s">
        <v>199</v>
      </c>
      <c r="C85" s="174" t="s">
        <v>310</v>
      </c>
      <c r="D85" s="174" t="s">
        <v>134</v>
      </c>
      <c r="E85" s="178">
        <v>53.6</v>
      </c>
      <c r="F85" s="72"/>
    </row>
    <row r="86" spans="1:6" s="73" customFormat="1" ht="32.25" customHeight="1">
      <c r="A86" s="75" t="s">
        <v>135</v>
      </c>
      <c r="B86" s="174" t="s">
        <v>199</v>
      </c>
      <c r="C86" s="174" t="s">
        <v>310</v>
      </c>
      <c r="D86" s="174" t="s">
        <v>136</v>
      </c>
      <c r="E86" s="178">
        <v>53.6</v>
      </c>
      <c r="F86" s="72"/>
    </row>
    <row r="87" spans="1:6" s="73" customFormat="1" ht="15.75" customHeight="1">
      <c r="A87" s="69" t="s">
        <v>200</v>
      </c>
      <c r="B87" s="70" t="s">
        <v>201</v>
      </c>
      <c r="C87" s="70"/>
      <c r="D87" s="70"/>
      <c r="E87" s="71">
        <f>E88++E98+E104+E110</f>
        <v>1516.5</v>
      </c>
      <c r="F87" s="72"/>
    </row>
    <row r="88" spans="1:6" s="73" customFormat="1" ht="17.25" customHeight="1">
      <c r="A88" s="75" t="s">
        <v>202</v>
      </c>
      <c r="B88" s="81" t="s">
        <v>201</v>
      </c>
      <c r="C88" s="81" t="s">
        <v>203</v>
      </c>
      <c r="D88" s="81"/>
      <c r="E88" s="82">
        <f>E89+E92+E95</f>
        <v>392</v>
      </c>
      <c r="F88" s="72"/>
    </row>
    <row r="89" spans="1:6" s="73" customFormat="1" ht="15.75" customHeight="1">
      <c r="A89" s="75" t="s">
        <v>204</v>
      </c>
      <c r="B89" s="81" t="s">
        <v>201</v>
      </c>
      <c r="C89" s="81" t="s">
        <v>205</v>
      </c>
      <c r="D89" s="81"/>
      <c r="E89" s="82">
        <v>155</v>
      </c>
      <c r="F89" s="72"/>
    </row>
    <row r="90" spans="1:6" s="73" customFormat="1" ht="28.5" customHeight="1">
      <c r="A90" s="75" t="s">
        <v>133</v>
      </c>
      <c r="B90" s="81" t="s">
        <v>199</v>
      </c>
      <c r="C90" s="81" t="s">
        <v>205</v>
      </c>
      <c r="D90" s="81" t="s">
        <v>134</v>
      </c>
      <c r="E90" s="82">
        <v>155</v>
      </c>
      <c r="F90" s="72"/>
    </row>
    <row r="91" spans="1:6" s="73" customFormat="1" ht="28.5" customHeight="1">
      <c r="A91" s="75" t="s">
        <v>135</v>
      </c>
      <c r="B91" s="81" t="s">
        <v>201</v>
      </c>
      <c r="C91" s="81" t="s">
        <v>205</v>
      </c>
      <c r="D91" s="81" t="s">
        <v>136</v>
      </c>
      <c r="E91" s="82">
        <v>155</v>
      </c>
      <c r="F91" s="72"/>
    </row>
    <row r="92" spans="1:6" s="73" customFormat="1" ht="31.5" customHeight="1">
      <c r="A92" s="75" t="s">
        <v>208</v>
      </c>
      <c r="B92" s="81" t="s">
        <v>201</v>
      </c>
      <c r="C92" s="81" t="s">
        <v>209</v>
      </c>
      <c r="D92" s="81"/>
      <c r="E92" s="82">
        <v>140</v>
      </c>
      <c r="F92" s="72"/>
    </row>
    <row r="93" spans="1:6" s="73" customFormat="1" ht="31.5" customHeight="1">
      <c r="A93" s="75" t="s">
        <v>133</v>
      </c>
      <c r="B93" s="81" t="s">
        <v>201</v>
      </c>
      <c r="C93" s="81" t="s">
        <v>209</v>
      </c>
      <c r="D93" s="81" t="s">
        <v>134</v>
      </c>
      <c r="E93" s="82">
        <v>140</v>
      </c>
      <c r="F93" s="72"/>
    </row>
    <row r="94" spans="1:6" s="73" customFormat="1" ht="31.5" customHeight="1">
      <c r="A94" s="75" t="s">
        <v>135</v>
      </c>
      <c r="B94" s="81" t="s">
        <v>201</v>
      </c>
      <c r="C94" s="81" t="s">
        <v>209</v>
      </c>
      <c r="D94" s="81" t="s">
        <v>136</v>
      </c>
      <c r="E94" s="82">
        <v>140</v>
      </c>
      <c r="F94" s="72"/>
    </row>
    <row r="95" spans="1:6" s="73" customFormat="1" ht="61.5" customHeight="1">
      <c r="A95" s="75" t="s">
        <v>312</v>
      </c>
      <c r="B95" s="187" t="s">
        <v>201</v>
      </c>
      <c r="C95" s="187" t="s">
        <v>326</v>
      </c>
      <c r="D95" s="187"/>
      <c r="E95" s="82">
        <v>97</v>
      </c>
      <c r="F95" s="72"/>
    </row>
    <row r="96" spans="1:6" s="73" customFormat="1" ht="31.5" customHeight="1">
      <c r="A96" s="75" t="s">
        <v>133</v>
      </c>
      <c r="B96" s="187" t="s">
        <v>201</v>
      </c>
      <c r="C96" s="187" t="s">
        <v>326</v>
      </c>
      <c r="D96" s="187" t="s">
        <v>134</v>
      </c>
      <c r="E96" s="82">
        <v>97</v>
      </c>
      <c r="F96" s="72"/>
    </row>
    <row r="97" spans="1:6" s="73" customFormat="1" ht="31.5" customHeight="1">
      <c r="A97" s="75" t="s">
        <v>135</v>
      </c>
      <c r="B97" s="187" t="s">
        <v>201</v>
      </c>
      <c r="C97" s="187" t="s">
        <v>326</v>
      </c>
      <c r="D97" s="187" t="s">
        <v>136</v>
      </c>
      <c r="E97" s="82">
        <v>97</v>
      </c>
      <c r="F97" s="72"/>
    </row>
    <row r="98" spans="1:6" s="73" customFormat="1" ht="22.5" customHeight="1">
      <c r="A98" s="75" t="s">
        <v>301</v>
      </c>
      <c r="B98" s="187" t="s">
        <v>201</v>
      </c>
      <c r="C98" s="187" t="s">
        <v>313</v>
      </c>
      <c r="D98" s="187"/>
      <c r="E98" s="82">
        <f>E99</f>
        <v>970</v>
      </c>
      <c r="F98" s="72"/>
    </row>
    <row r="99" spans="1:6" s="73" customFormat="1" ht="31.5" customHeight="1">
      <c r="A99" s="75" t="s">
        <v>314</v>
      </c>
      <c r="B99" s="81" t="s">
        <v>201</v>
      </c>
      <c r="C99" s="81" t="s">
        <v>315</v>
      </c>
      <c r="D99" s="81"/>
      <c r="E99" s="82">
        <f>E100</f>
        <v>970</v>
      </c>
      <c r="F99" s="72"/>
    </row>
    <row r="100" spans="1:6" s="73" customFormat="1" ht="20.25" customHeight="1">
      <c r="A100" s="75" t="s">
        <v>316</v>
      </c>
      <c r="B100" s="81" t="s">
        <v>201</v>
      </c>
      <c r="C100" s="187" t="s">
        <v>317</v>
      </c>
      <c r="D100" s="81"/>
      <c r="E100" s="82">
        <f>E101</f>
        <v>970</v>
      </c>
      <c r="F100" s="72"/>
    </row>
    <row r="101" spans="1:6" s="73" customFormat="1" ht="36.75" customHeight="1">
      <c r="A101" s="75" t="s">
        <v>318</v>
      </c>
      <c r="B101" s="81" t="s">
        <v>201</v>
      </c>
      <c r="C101" s="81" t="s">
        <v>319</v>
      </c>
      <c r="D101" s="81"/>
      <c r="E101" s="82">
        <f>E102</f>
        <v>970</v>
      </c>
      <c r="F101" s="72"/>
    </row>
    <row r="102" spans="1:6" s="73" customFormat="1" ht="31.5" customHeight="1">
      <c r="A102" s="75" t="s">
        <v>133</v>
      </c>
      <c r="B102" s="81" t="s">
        <v>201</v>
      </c>
      <c r="C102" s="81" t="s">
        <v>319</v>
      </c>
      <c r="D102" s="81" t="s">
        <v>134</v>
      </c>
      <c r="E102" s="82">
        <f>E103</f>
        <v>970</v>
      </c>
      <c r="F102" s="72"/>
    </row>
    <row r="103" spans="1:6" s="73" customFormat="1" ht="31.5" customHeight="1">
      <c r="A103" s="75" t="s">
        <v>135</v>
      </c>
      <c r="B103" s="81" t="s">
        <v>201</v>
      </c>
      <c r="C103" s="81" t="s">
        <v>319</v>
      </c>
      <c r="D103" s="81" t="s">
        <v>136</v>
      </c>
      <c r="E103" s="82">
        <v>970</v>
      </c>
      <c r="F103" s="72"/>
    </row>
    <row r="104" spans="1:6" s="73" customFormat="1" ht="31.5" customHeight="1">
      <c r="A104" s="75" t="s">
        <v>337</v>
      </c>
      <c r="B104" s="81" t="s">
        <v>201</v>
      </c>
      <c r="C104" s="81" t="s">
        <v>342</v>
      </c>
      <c r="D104" s="81"/>
      <c r="E104" s="82">
        <v>144.5</v>
      </c>
      <c r="F104" s="72"/>
    </row>
    <row r="105" spans="1:6" s="73" customFormat="1" ht="31.5" customHeight="1">
      <c r="A105" s="75" t="s">
        <v>338</v>
      </c>
      <c r="B105" s="81" t="s">
        <v>201</v>
      </c>
      <c r="C105" s="81" t="s">
        <v>343</v>
      </c>
      <c r="D105" s="81"/>
      <c r="E105" s="82">
        <v>144.5</v>
      </c>
      <c r="F105" s="72"/>
    </row>
    <row r="106" spans="1:6" s="73" customFormat="1" ht="31.5" customHeight="1">
      <c r="A106" s="75" t="s">
        <v>339</v>
      </c>
      <c r="B106" s="81" t="s">
        <v>201</v>
      </c>
      <c r="C106" s="81" t="s">
        <v>341</v>
      </c>
      <c r="D106" s="81"/>
      <c r="E106" s="82">
        <v>144.5</v>
      </c>
      <c r="F106" s="72"/>
    </row>
    <row r="107" spans="1:6" s="73" customFormat="1" ht="31.5" customHeight="1">
      <c r="A107" s="75" t="s">
        <v>340</v>
      </c>
      <c r="B107" s="81" t="s">
        <v>201</v>
      </c>
      <c r="C107" s="81" t="s">
        <v>336</v>
      </c>
      <c r="D107" s="81"/>
      <c r="E107" s="82">
        <v>144.5</v>
      </c>
      <c r="F107" s="72"/>
    </row>
    <row r="108" spans="1:6" s="73" customFormat="1" ht="31.5" customHeight="1">
      <c r="A108" s="75" t="s">
        <v>133</v>
      </c>
      <c r="B108" s="81" t="s">
        <v>201</v>
      </c>
      <c r="C108" s="81" t="s">
        <v>336</v>
      </c>
      <c r="D108" s="81" t="s">
        <v>134</v>
      </c>
      <c r="E108" s="82">
        <v>144.5</v>
      </c>
      <c r="F108" s="72"/>
    </row>
    <row r="109" spans="1:6" s="73" customFormat="1" ht="31.5" customHeight="1">
      <c r="A109" s="75" t="s">
        <v>135</v>
      </c>
      <c r="B109" s="81" t="s">
        <v>201</v>
      </c>
      <c r="C109" s="81" t="s">
        <v>336</v>
      </c>
      <c r="D109" s="81" t="s">
        <v>136</v>
      </c>
      <c r="E109" s="82">
        <v>144.5</v>
      </c>
      <c r="F109" s="72"/>
    </row>
    <row r="110" spans="1:6" s="73" customFormat="1" ht="15">
      <c r="A110" s="173" t="s">
        <v>141</v>
      </c>
      <c r="B110" s="174" t="s">
        <v>201</v>
      </c>
      <c r="C110" s="174" t="s">
        <v>143</v>
      </c>
      <c r="D110" s="81"/>
      <c r="E110" s="82">
        <v>10</v>
      </c>
      <c r="F110" s="72"/>
    </row>
    <row r="111" spans="1:6" s="73" customFormat="1" ht="15">
      <c r="A111" s="173" t="s">
        <v>144</v>
      </c>
      <c r="B111" s="174" t="s">
        <v>201</v>
      </c>
      <c r="C111" s="174" t="s">
        <v>145</v>
      </c>
      <c r="D111" s="81"/>
      <c r="E111" s="82">
        <v>10</v>
      </c>
      <c r="F111" s="72"/>
    </row>
    <row r="112" spans="1:6" s="73" customFormat="1" ht="30">
      <c r="A112" s="75" t="s">
        <v>133</v>
      </c>
      <c r="B112" s="174" t="s">
        <v>201</v>
      </c>
      <c r="C112" s="174" t="s">
        <v>143</v>
      </c>
      <c r="D112" s="81" t="s">
        <v>134</v>
      </c>
      <c r="E112" s="82">
        <v>10</v>
      </c>
      <c r="F112" s="72"/>
    </row>
    <row r="113" spans="1:6" s="73" customFormat="1" ht="31.5" customHeight="1">
      <c r="A113" s="75" t="s">
        <v>135</v>
      </c>
      <c r="B113" s="174" t="s">
        <v>201</v>
      </c>
      <c r="C113" s="174" t="s">
        <v>145</v>
      </c>
      <c r="D113" s="81" t="s">
        <v>136</v>
      </c>
      <c r="E113" s="82">
        <v>10</v>
      </c>
      <c r="F113" s="72"/>
    </row>
    <row r="114" spans="1:6" s="73" customFormat="1" ht="15">
      <c r="A114" s="170" t="s">
        <v>295</v>
      </c>
      <c r="B114" s="70" t="s">
        <v>296</v>
      </c>
      <c r="C114" s="70"/>
      <c r="D114" s="70"/>
      <c r="E114" s="71">
        <v>10</v>
      </c>
      <c r="F114" s="72"/>
    </row>
    <row r="115" spans="1:6" s="73" customFormat="1" ht="15">
      <c r="A115" s="170" t="s">
        <v>297</v>
      </c>
      <c r="B115" s="171" t="s">
        <v>298</v>
      </c>
      <c r="C115" s="172"/>
      <c r="D115" s="172"/>
      <c r="E115" s="71">
        <v>10</v>
      </c>
      <c r="F115" s="72"/>
    </row>
    <row r="116" spans="1:6" s="73" customFormat="1" ht="15">
      <c r="A116" s="173" t="s">
        <v>141</v>
      </c>
      <c r="B116" s="174" t="s">
        <v>298</v>
      </c>
      <c r="C116" s="174" t="s">
        <v>143</v>
      </c>
      <c r="D116" s="175"/>
      <c r="E116" s="82">
        <v>10</v>
      </c>
      <c r="F116" s="72"/>
    </row>
    <row r="117" spans="1:6" s="73" customFormat="1" ht="15">
      <c r="A117" s="173" t="s">
        <v>144</v>
      </c>
      <c r="B117" s="174" t="s">
        <v>298</v>
      </c>
      <c r="C117" s="174" t="s">
        <v>145</v>
      </c>
      <c r="D117" s="175"/>
      <c r="E117" s="82">
        <v>10</v>
      </c>
      <c r="F117" s="72"/>
    </row>
    <row r="118" spans="1:6" s="73" customFormat="1" ht="15">
      <c r="A118" s="173" t="s">
        <v>299</v>
      </c>
      <c r="B118" s="174" t="s">
        <v>298</v>
      </c>
      <c r="C118" s="174" t="s">
        <v>145</v>
      </c>
      <c r="D118" s="175">
        <v>300</v>
      </c>
      <c r="E118" s="82">
        <v>10</v>
      </c>
      <c r="F118" s="72"/>
    </row>
    <row r="119" spans="1:6" s="73" customFormat="1" ht="32.25" customHeight="1">
      <c r="A119" s="173" t="s">
        <v>300</v>
      </c>
      <c r="B119" s="174" t="s">
        <v>298</v>
      </c>
      <c r="C119" s="174" t="s">
        <v>145</v>
      </c>
      <c r="D119" s="175">
        <v>360</v>
      </c>
      <c r="E119" s="82">
        <v>10</v>
      </c>
      <c r="F119" s="72"/>
    </row>
    <row r="120" spans="1:6" s="73" customFormat="1" ht="48.75" customHeight="1">
      <c r="A120" s="92" t="s">
        <v>226</v>
      </c>
      <c r="B120" s="93" t="s">
        <v>227</v>
      </c>
      <c r="C120" s="93"/>
      <c r="D120" s="93"/>
      <c r="E120" s="94">
        <f>E121</f>
        <v>438.8</v>
      </c>
      <c r="F120" s="72"/>
    </row>
    <row r="121" spans="1:6" s="73" customFormat="1" ht="31.5" customHeight="1">
      <c r="A121" s="75" t="s">
        <v>228</v>
      </c>
      <c r="B121" s="76" t="s">
        <v>227</v>
      </c>
      <c r="C121" s="77"/>
      <c r="D121" s="77"/>
      <c r="E121" s="96">
        <f>E125</f>
        <v>438.8</v>
      </c>
      <c r="F121" s="72"/>
    </row>
    <row r="122" spans="1:6" s="73" customFormat="1" ht="15">
      <c r="A122" s="75" t="s">
        <v>234</v>
      </c>
      <c r="B122" s="76" t="s">
        <v>232</v>
      </c>
      <c r="C122" s="76" t="s">
        <v>324</v>
      </c>
      <c r="D122" s="77"/>
      <c r="E122" s="96"/>
      <c r="F122" s="72"/>
    </row>
    <row r="123" spans="1:6" s="73" customFormat="1" ht="93.75" customHeight="1">
      <c r="A123" s="190" t="s">
        <v>325</v>
      </c>
      <c r="B123" s="76" t="s">
        <v>227</v>
      </c>
      <c r="C123" s="76" t="s">
        <v>230</v>
      </c>
      <c r="D123" s="76"/>
      <c r="E123" s="78">
        <v>438.8</v>
      </c>
      <c r="F123" s="72"/>
    </row>
    <row r="124" spans="1:6" s="73" customFormat="1" ht="15">
      <c r="A124" s="97" t="s">
        <v>231</v>
      </c>
      <c r="B124" s="76" t="s">
        <v>232</v>
      </c>
      <c r="C124" s="76" t="s">
        <v>230</v>
      </c>
      <c r="D124" s="76" t="s">
        <v>233</v>
      </c>
      <c r="E124" s="78">
        <v>438.8</v>
      </c>
      <c r="F124" s="72"/>
    </row>
    <row r="125" spans="1:6" s="73" customFormat="1" ht="15">
      <c r="A125" s="75" t="s">
        <v>234</v>
      </c>
      <c r="B125" s="76" t="s">
        <v>227</v>
      </c>
      <c r="C125" s="76" t="s">
        <v>230</v>
      </c>
      <c r="D125" s="76" t="s">
        <v>235</v>
      </c>
      <c r="E125" s="78">
        <v>438.8</v>
      </c>
      <c r="F125" s="72"/>
    </row>
    <row r="126" spans="1:6" ht="15.75">
      <c r="A126" s="92" t="s">
        <v>210</v>
      </c>
      <c r="B126" s="93" t="s">
        <v>211</v>
      </c>
      <c r="C126" s="93"/>
      <c r="D126" s="93"/>
      <c r="E126" s="94">
        <f>E127</f>
        <v>368.20000000000005</v>
      </c>
      <c r="F126" s="95"/>
    </row>
    <row r="127" spans="1:6" ht="16.5" customHeight="1">
      <c r="A127" s="75" t="s">
        <v>212</v>
      </c>
      <c r="B127" s="76" t="s">
        <v>213</v>
      </c>
      <c r="C127" s="76"/>
      <c r="D127" s="76"/>
      <c r="E127" s="78">
        <f>E128+E135</f>
        <v>368.20000000000005</v>
      </c>
      <c r="F127" s="95"/>
    </row>
    <row r="128" spans="1:6" ht="31.5" customHeight="1">
      <c r="A128" s="75" t="s">
        <v>214</v>
      </c>
      <c r="B128" s="76" t="s">
        <v>213</v>
      </c>
      <c r="C128" s="76" t="s">
        <v>215</v>
      </c>
      <c r="D128" s="76"/>
      <c r="E128" s="78">
        <f>E129</f>
        <v>117.1</v>
      </c>
      <c r="F128" s="95"/>
    </row>
    <row r="129" spans="1:6" ht="19.5" customHeight="1">
      <c r="A129" s="75" t="s">
        <v>216</v>
      </c>
      <c r="B129" s="76" t="s">
        <v>213</v>
      </c>
      <c r="C129" s="76" t="s">
        <v>217</v>
      </c>
      <c r="D129" s="76"/>
      <c r="E129" s="78">
        <f>E132+E134</f>
        <v>117.1</v>
      </c>
      <c r="F129" s="95"/>
    </row>
    <row r="130" spans="1:6" ht="51" customHeight="1">
      <c r="A130" s="189" t="s">
        <v>323</v>
      </c>
      <c r="B130" s="76" t="s">
        <v>213</v>
      </c>
      <c r="C130" s="76" t="s">
        <v>322</v>
      </c>
      <c r="D130" s="76"/>
      <c r="E130" s="78">
        <v>117.1</v>
      </c>
      <c r="F130" s="95"/>
    </row>
    <row r="131" spans="1:6" ht="76.5" customHeight="1">
      <c r="A131" s="188" t="s">
        <v>125</v>
      </c>
      <c r="B131" s="76" t="s">
        <v>211</v>
      </c>
      <c r="C131" s="76" t="s">
        <v>322</v>
      </c>
      <c r="D131" s="76" t="s">
        <v>126</v>
      </c>
      <c r="E131" s="78">
        <v>107.1</v>
      </c>
      <c r="F131" s="95"/>
    </row>
    <row r="132" spans="1:6" ht="16.5" customHeight="1">
      <c r="A132" s="75" t="s">
        <v>127</v>
      </c>
      <c r="B132" s="76" t="s">
        <v>213</v>
      </c>
      <c r="C132" s="76" t="s">
        <v>322</v>
      </c>
      <c r="D132" s="76" t="s">
        <v>128</v>
      </c>
      <c r="E132" s="78">
        <v>107.1</v>
      </c>
      <c r="F132" s="95"/>
    </row>
    <row r="133" spans="1:6" ht="15.75">
      <c r="A133" s="75" t="s">
        <v>299</v>
      </c>
      <c r="B133" s="76" t="s">
        <v>211</v>
      </c>
      <c r="C133" s="76" t="s">
        <v>322</v>
      </c>
      <c r="D133" s="76" t="s">
        <v>332</v>
      </c>
      <c r="E133" s="78">
        <v>10</v>
      </c>
      <c r="F133" s="95"/>
    </row>
    <row r="134" spans="1:6" ht="15.75">
      <c r="A134" s="75" t="s">
        <v>333</v>
      </c>
      <c r="B134" s="76" t="s">
        <v>213</v>
      </c>
      <c r="C134" s="76" t="s">
        <v>322</v>
      </c>
      <c r="D134" s="76" t="s">
        <v>331</v>
      </c>
      <c r="E134" s="78">
        <v>10</v>
      </c>
      <c r="F134" s="95"/>
    </row>
    <row r="135" spans="1:6" ht="43.5" customHeight="1">
      <c r="A135" s="75" t="s">
        <v>218</v>
      </c>
      <c r="B135" s="76" t="s">
        <v>213</v>
      </c>
      <c r="C135" s="76" t="s">
        <v>219</v>
      </c>
      <c r="D135" s="76"/>
      <c r="E135" s="78">
        <f>E136</f>
        <v>251.10000000000002</v>
      </c>
      <c r="F135" s="95"/>
    </row>
    <row r="136" spans="1:6" ht="28.5" customHeight="1">
      <c r="A136" s="75" t="s">
        <v>220</v>
      </c>
      <c r="B136" s="76" t="s">
        <v>213</v>
      </c>
      <c r="C136" s="76" t="s">
        <v>221</v>
      </c>
      <c r="D136" s="76"/>
      <c r="E136" s="78">
        <f>E137</f>
        <v>251.10000000000002</v>
      </c>
      <c r="F136" s="95"/>
    </row>
    <row r="137" spans="1:6" ht="46.5" customHeight="1">
      <c r="A137" s="75" t="s">
        <v>222</v>
      </c>
      <c r="B137" s="76" t="s">
        <v>213</v>
      </c>
      <c r="C137" s="76" t="s">
        <v>223</v>
      </c>
      <c r="D137" s="76"/>
      <c r="E137" s="78">
        <f>E138</f>
        <v>251.10000000000002</v>
      </c>
      <c r="F137" s="95"/>
    </row>
    <row r="138" spans="1:6" ht="28.5" customHeight="1">
      <c r="A138" s="75" t="s">
        <v>224</v>
      </c>
      <c r="B138" s="76" t="s">
        <v>213</v>
      </c>
      <c r="C138" s="76" t="s">
        <v>225</v>
      </c>
      <c r="D138" s="76"/>
      <c r="E138" s="78">
        <f>E139+E141</f>
        <v>251.10000000000002</v>
      </c>
      <c r="F138" s="95"/>
    </row>
    <row r="139" spans="1:6" ht="60" customHeight="1">
      <c r="A139" s="83" t="s">
        <v>174</v>
      </c>
      <c r="B139" s="76" t="s">
        <v>213</v>
      </c>
      <c r="C139" s="76" t="s">
        <v>225</v>
      </c>
      <c r="D139" s="76" t="s">
        <v>126</v>
      </c>
      <c r="E139" s="78">
        <v>210.4</v>
      </c>
      <c r="F139" s="95"/>
    </row>
    <row r="140" spans="1:6" ht="16.5" customHeight="1">
      <c r="A140" s="83" t="s">
        <v>127</v>
      </c>
      <c r="B140" s="76" t="s">
        <v>213</v>
      </c>
      <c r="C140" s="76" t="s">
        <v>225</v>
      </c>
      <c r="D140" s="76" t="s">
        <v>175</v>
      </c>
      <c r="E140" s="78">
        <v>210.4</v>
      </c>
      <c r="F140" s="95"/>
    </row>
    <row r="141" spans="1:6" ht="16.5" customHeight="1">
      <c r="A141" s="75" t="s">
        <v>133</v>
      </c>
      <c r="B141" s="76" t="s">
        <v>213</v>
      </c>
      <c r="C141" s="76" t="s">
        <v>225</v>
      </c>
      <c r="D141" s="76" t="s">
        <v>134</v>
      </c>
      <c r="E141" s="78">
        <v>40.7</v>
      </c>
      <c r="F141" s="95"/>
    </row>
    <row r="142" spans="1:6" ht="16.5" customHeight="1">
      <c r="A142" s="75" t="s">
        <v>135</v>
      </c>
      <c r="B142" s="76" t="s">
        <v>213</v>
      </c>
      <c r="C142" s="76" t="s">
        <v>225</v>
      </c>
      <c r="D142" s="76" t="s">
        <v>136</v>
      </c>
      <c r="E142" s="78">
        <v>40.7</v>
      </c>
      <c r="F142" s="95"/>
    </row>
    <row r="143" ht="15.75">
      <c r="F143" s="95"/>
    </row>
    <row r="144" ht="15.75">
      <c r="F144" s="95"/>
    </row>
    <row r="145" ht="15.75">
      <c r="F145" s="95"/>
    </row>
    <row r="146" ht="15.75">
      <c r="F146" s="95"/>
    </row>
    <row r="147" ht="15.75" customHeight="1">
      <c r="F147" s="95"/>
    </row>
    <row r="148" ht="18.75" customHeight="1"/>
  </sheetData>
  <sheetProtection/>
  <mergeCells count="10">
    <mergeCell ref="A1:E1"/>
    <mergeCell ref="A2:E2"/>
    <mergeCell ref="A3:E3"/>
    <mergeCell ref="A4:E4"/>
    <mergeCell ref="A5:E5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:H5"/>
    </sheetView>
  </sheetViews>
  <sheetFormatPr defaultColWidth="9.00390625" defaultRowHeight="12.75"/>
  <cols>
    <col min="8" max="8" width="17.125" style="0" customWidth="1"/>
  </cols>
  <sheetData>
    <row r="1" spans="1:8" ht="15">
      <c r="A1" s="217" t="s">
        <v>89</v>
      </c>
      <c r="B1" s="217"/>
      <c r="C1" s="217"/>
      <c r="D1" s="244"/>
      <c r="E1" s="244"/>
      <c r="F1" s="244"/>
      <c r="G1" s="244"/>
      <c r="H1" s="244"/>
    </row>
    <row r="2" spans="1:8" ht="15">
      <c r="A2" s="217" t="s">
        <v>70</v>
      </c>
      <c r="B2" s="217"/>
      <c r="C2" s="217"/>
      <c r="D2" s="244"/>
      <c r="E2" s="244"/>
      <c r="F2" s="244"/>
      <c r="G2" s="244"/>
      <c r="H2" s="244"/>
    </row>
    <row r="3" spans="1:8" ht="45" customHeight="1">
      <c r="A3" s="217" t="s">
        <v>261</v>
      </c>
      <c r="B3" s="217"/>
      <c r="C3" s="217"/>
      <c r="D3" s="244"/>
      <c r="E3" s="244"/>
      <c r="F3" s="244"/>
      <c r="G3" s="244"/>
      <c r="H3" s="244"/>
    </row>
    <row r="4" spans="1:8" ht="15">
      <c r="A4" s="42"/>
      <c r="B4" s="42"/>
      <c r="C4" s="43"/>
      <c r="D4" s="43"/>
      <c r="E4" s="43"/>
      <c r="F4" s="43"/>
      <c r="G4" s="43"/>
      <c r="H4" s="43"/>
    </row>
    <row r="5" spans="1:8" ht="61.5" customHeight="1">
      <c r="A5" s="213" t="s">
        <v>277</v>
      </c>
      <c r="B5" s="213"/>
      <c r="C5" s="213"/>
      <c r="D5" s="244"/>
      <c r="E5" s="244"/>
      <c r="F5" s="244"/>
      <c r="G5" s="244"/>
      <c r="H5" s="244"/>
    </row>
    <row r="6" spans="1:8" ht="35.25" customHeight="1">
      <c r="A6" s="43"/>
      <c r="B6" s="43"/>
      <c r="C6" s="43"/>
      <c r="D6" s="43"/>
      <c r="E6" s="43"/>
      <c r="F6" s="43"/>
      <c r="G6" s="43"/>
      <c r="H6" s="43"/>
    </row>
    <row r="7" spans="1:8" ht="32.25" customHeight="1">
      <c r="A7" s="45">
        <v>904</v>
      </c>
      <c r="B7" s="222" t="s">
        <v>71</v>
      </c>
      <c r="C7" s="215"/>
      <c r="D7" s="215"/>
      <c r="E7" s="215"/>
      <c r="F7" s="215"/>
      <c r="G7" s="215"/>
      <c r="H7" s="216"/>
    </row>
    <row r="8" spans="1:8" ht="39.75" customHeight="1" hidden="1">
      <c r="A8" s="4"/>
      <c r="B8" s="245"/>
      <c r="C8" s="246"/>
      <c r="D8" s="246"/>
      <c r="E8" s="246"/>
      <c r="F8" s="246"/>
      <c r="G8" s="246"/>
      <c r="H8" s="247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5">
      <c r="A1" s="217" t="s">
        <v>91</v>
      </c>
      <c r="B1" s="217"/>
      <c r="C1" s="217"/>
      <c r="D1" s="244"/>
      <c r="E1" s="244"/>
      <c r="F1" s="244"/>
      <c r="G1" s="244"/>
      <c r="H1" s="244"/>
      <c r="I1" s="244"/>
    </row>
    <row r="2" spans="1:9" ht="15">
      <c r="A2" s="217" t="s">
        <v>70</v>
      </c>
      <c r="B2" s="217"/>
      <c r="C2" s="217"/>
      <c r="D2" s="244"/>
      <c r="E2" s="244"/>
      <c r="F2" s="244"/>
      <c r="G2" s="244"/>
      <c r="H2" s="244"/>
      <c r="I2" s="244"/>
    </row>
    <row r="3" spans="1:9" ht="38.25" customHeight="1">
      <c r="A3" s="217" t="s">
        <v>262</v>
      </c>
      <c r="B3" s="217"/>
      <c r="C3" s="217"/>
      <c r="D3" s="244"/>
      <c r="E3" s="244"/>
      <c r="F3" s="244"/>
      <c r="G3" s="244"/>
      <c r="H3" s="244"/>
      <c r="I3" s="244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9" ht="34.5" customHeight="1">
      <c r="A5" s="213" t="s">
        <v>274</v>
      </c>
      <c r="B5" s="213"/>
      <c r="C5" s="213"/>
      <c r="D5" s="244"/>
      <c r="E5" s="244"/>
      <c r="F5" s="244"/>
      <c r="G5" s="244"/>
      <c r="H5" s="244"/>
      <c r="I5" s="244"/>
    </row>
    <row r="6" spans="1:9" ht="75">
      <c r="A6" s="51" t="s">
        <v>57</v>
      </c>
      <c r="B6" s="251" t="s">
        <v>66</v>
      </c>
      <c r="C6" s="252"/>
      <c r="D6" s="252"/>
      <c r="E6" s="252"/>
      <c r="F6" s="252"/>
      <c r="G6" s="253"/>
      <c r="H6" s="44" t="s">
        <v>64</v>
      </c>
      <c r="I6" s="46" t="s">
        <v>263</v>
      </c>
    </row>
    <row r="7" spans="1:9" ht="15">
      <c r="A7" s="52">
        <v>1</v>
      </c>
      <c r="B7" s="254">
        <v>2</v>
      </c>
      <c r="C7" s="255"/>
      <c r="D7" s="255"/>
      <c r="E7" s="255"/>
      <c r="F7" s="255"/>
      <c r="G7" s="256"/>
      <c r="H7" s="53"/>
      <c r="I7" s="52">
        <v>3</v>
      </c>
    </row>
    <row r="8" spans="1:9" ht="47.25" customHeight="1">
      <c r="A8" s="51">
        <v>1</v>
      </c>
      <c r="B8" s="248" t="s">
        <v>60</v>
      </c>
      <c r="C8" s="249"/>
      <c r="D8" s="249"/>
      <c r="E8" s="249"/>
      <c r="F8" s="249"/>
      <c r="G8" s="250"/>
      <c r="H8" s="44" t="s">
        <v>65</v>
      </c>
      <c r="I8" s="54">
        <v>168.4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2019-10-25T05:05:25Z</cp:lastPrinted>
  <dcterms:created xsi:type="dcterms:W3CDTF">2007-11-27T04:23:25Z</dcterms:created>
  <dcterms:modified xsi:type="dcterms:W3CDTF">2019-10-25T05:07:51Z</dcterms:modified>
  <cp:category/>
  <cp:version/>
  <cp:contentType/>
  <cp:contentStatus/>
</cp:coreProperties>
</file>